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Research and Development\Londz_Excel\"/>
    </mc:Choice>
  </mc:AlternateContent>
  <bookViews>
    <workbookView xWindow="0" yWindow="0" windowWidth="21570" windowHeight="11595"/>
  </bookViews>
  <sheets>
    <sheet name="4.3" sheetId="1" r:id="rId1"/>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2" i="1" l="1"/>
  <c r="K122" i="1" s="1"/>
  <c r="I122" i="1"/>
  <c r="F122" i="1"/>
  <c r="G122" i="1" s="1"/>
  <c r="E122" i="1"/>
  <c r="K121" i="1"/>
  <c r="G121" i="1"/>
  <c r="G119" i="1"/>
  <c r="K118" i="1"/>
  <c r="G118" i="1"/>
  <c r="K117" i="1"/>
  <c r="G117" i="1"/>
  <c r="K115" i="1"/>
  <c r="G115" i="1"/>
  <c r="G114" i="1"/>
  <c r="G113" i="1"/>
  <c r="K111" i="1"/>
  <c r="G111" i="1"/>
  <c r="K110" i="1"/>
  <c r="G110" i="1"/>
  <c r="G109" i="1"/>
  <c r="G108" i="1"/>
  <c r="G107" i="1"/>
  <c r="J105" i="1"/>
  <c r="K105" i="1" s="1"/>
  <c r="I105" i="1"/>
  <c r="F105" i="1"/>
  <c r="G105" i="1" s="1"/>
  <c r="E105" i="1"/>
  <c r="K104" i="1"/>
  <c r="G104" i="1"/>
  <c r="G103" i="1"/>
  <c r="G102" i="1"/>
  <c r="K101" i="1"/>
  <c r="G101" i="1"/>
  <c r="K100" i="1"/>
  <c r="G100" i="1"/>
  <c r="G99" i="1"/>
  <c r="K98" i="1"/>
  <c r="G98" i="1"/>
  <c r="G97" i="1"/>
  <c r="G96" i="1"/>
  <c r="G95" i="1"/>
  <c r="K94" i="1"/>
  <c r="G94" i="1"/>
  <c r="K92" i="1"/>
  <c r="G92" i="1"/>
  <c r="G91" i="1"/>
  <c r="G90" i="1"/>
  <c r="J88" i="1"/>
  <c r="K88" i="1" s="1"/>
  <c r="I88" i="1"/>
  <c r="F88" i="1"/>
  <c r="E88" i="1"/>
  <c r="G88" i="1" s="1"/>
  <c r="K87" i="1"/>
  <c r="G87" i="1"/>
  <c r="G86" i="1"/>
  <c r="G85" i="1"/>
  <c r="K84" i="1"/>
  <c r="G84" i="1"/>
  <c r="K83" i="1"/>
  <c r="G83" i="1"/>
  <c r="G82" i="1"/>
  <c r="K81" i="1"/>
  <c r="G81" i="1"/>
  <c r="G80" i="1"/>
  <c r="G79" i="1"/>
  <c r="G78" i="1"/>
  <c r="K77" i="1"/>
  <c r="G77" i="1"/>
  <c r="K76" i="1"/>
  <c r="G76" i="1"/>
  <c r="K75" i="1"/>
  <c r="G74" i="1"/>
  <c r="G73" i="1"/>
  <c r="J71" i="1"/>
  <c r="I71" i="1"/>
  <c r="K71" i="1" s="1"/>
  <c r="F71" i="1"/>
  <c r="G71" i="1" s="1"/>
  <c r="E71" i="1"/>
  <c r="K70" i="1"/>
  <c r="G70" i="1"/>
  <c r="G69" i="1"/>
  <c r="K67" i="1"/>
  <c r="G67" i="1"/>
  <c r="K66" i="1"/>
  <c r="G66" i="1"/>
  <c r="G65" i="1"/>
  <c r="K64" i="1"/>
  <c r="G64" i="1"/>
  <c r="G63" i="1"/>
  <c r="G62" i="1"/>
  <c r="G61" i="1"/>
  <c r="K60" i="1"/>
  <c r="G60" i="1"/>
  <c r="K59" i="1"/>
  <c r="G59" i="1"/>
  <c r="K58" i="1"/>
  <c r="G58" i="1"/>
  <c r="G57" i="1"/>
  <c r="G56" i="1"/>
  <c r="J54" i="1"/>
  <c r="K54" i="1" s="1"/>
  <c r="I54" i="1"/>
  <c r="F54" i="1"/>
  <c r="G54" i="1" s="1"/>
  <c r="E54" i="1"/>
  <c r="K53" i="1"/>
  <c r="G53" i="1"/>
  <c r="G52" i="1"/>
  <c r="G51" i="1"/>
  <c r="K50" i="1"/>
  <c r="G50" i="1"/>
  <c r="K49" i="1"/>
  <c r="G49" i="1"/>
  <c r="G48" i="1"/>
  <c r="K47" i="1"/>
  <c r="G47" i="1"/>
  <c r="G46" i="1"/>
  <c r="G45" i="1"/>
  <c r="G44" i="1"/>
  <c r="K42" i="1"/>
  <c r="G42" i="1"/>
  <c r="K41" i="1"/>
  <c r="G41" i="1"/>
  <c r="G40" i="1"/>
  <c r="G39" i="1"/>
  <c r="J37" i="1"/>
  <c r="K37" i="1" s="1"/>
  <c r="I37" i="1"/>
  <c r="G37" i="1"/>
  <c r="F37" i="1"/>
  <c r="E37" i="1"/>
  <c r="K36" i="1"/>
  <c r="G36" i="1"/>
  <c r="G35" i="1"/>
  <c r="G34" i="1"/>
  <c r="K33" i="1"/>
  <c r="G33" i="1"/>
  <c r="K32" i="1"/>
  <c r="G32" i="1"/>
  <c r="G31" i="1"/>
  <c r="K30" i="1"/>
  <c r="G30" i="1"/>
  <c r="G29" i="1"/>
  <c r="G28" i="1"/>
  <c r="G27" i="1"/>
  <c r="K26" i="1"/>
  <c r="G26" i="1"/>
  <c r="K25" i="1"/>
  <c r="G25" i="1"/>
  <c r="K24" i="1"/>
  <c r="G24" i="1"/>
  <c r="G23" i="1"/>
  <c r="G22" i="1"/>
  <c r="J20" i="1"/>
  <c r="K20" i="1" s="1"/>
  <c r="I20" i="1"/>
  <c r="F20" i="1"/>
  <c r="G20" i="1" s="1"/>
  <c r="E20" i="1"/>
  <c r="K19" i="1"/>
  <c r="G19" i="1"/>
  <c r="G18" i="1"/>
  <c r="G17" i="1"/>
  <c r="K16" i="1"/>
  <c r="G16" i="1"/>
  <c r="K15" i="1"/>
  <c r="G15" i="1"/>
  <c r="G14" i="1"/>
  <c r="K13" i="1"/>
  <c r="G13" i="1"/>
  <c r="G12" i="1"/>
  <c r="G11" i="1"/>
  <c r="G10" i="1"/>
  <c r="K9" i="1"/>
  <c r="G9" i="1"/>
  <c r="K8" i="1"/>
  <c r="G8" i="1"/>
  <c r="K7" i="1"/>
  <c r="G7" i="1"/>
  <c r="G6" i="1"/>
  <c r="G5" i="1"/>
</calcChain>
</file>

<file path=xl/sharedStrings.xml><?xml version="1.0" encoding="utf-8"?>
<sst xmlns="http://schemas.openxmlformats.org/spreadsheetml/2006/main" count="541" uniqueCount="78">
  <si>
    <t>Table 4.3 Women in National Parliament in SADC, Number, 2007 - 2013</t>
  </si>
  <si>
    <t>Situation as of :</t>
  </si>
  <si>
    <t>Country</t>
  </si>
  <si>
    <t>World Rank</t>
  </si>
  <si>
    <t>Lower or Single House</t>
  </si>
  <si>
    <t>Upper House or Senate</t>
  </si>
  <si>
    <t>Elections</t>
  </si>
  <si>
    <t>Seats*</t>
  </si>
  <si>
    <t>Women</t>
  </si>
  <si>
    <t>% Women</t>
  </si>
  <si>
    <t>Angola</t>
  </si>
  <si>
    <t>9 1992</t>
  </si>
  <si>
    <t>---</t>
  </si>
  <si>
    <t>Botswana</t>
  </si>
  <si>
    <t>10 2004</t>
  </si>
  <si>
    <t>Back to Content Page</t>
  </si>
  <si>
    <t>Democratic Republic of Congo</t>
  </si>
  <si>
    <t>7 2006</t>
  </si>
  <si>
    <t>1 2007</t>
  </si>
  <si>
    <t>Lesotho</t>
  </si>
  <si>
    <t>2 2007</t>
  </si>
  <si>
    <t>3 2007</t>
  </si>
  <si>
    <t>Madagascar</t>
  </si>
  <si>
    <t>9 2007</t>
  </si>
  <si>
    <t>3 2001</t>
  </si>
  <si>
    <t>Malawi</t>
  </si>
  <si>
    <t>5 2004</t>
  </si>
  <si>
    <t>Mauritius</t>
  </si>
  <si>
    <t>7 2005</t>
  </si>
  <si>
    <t>Mozambique</t>
  </si>
  <si>
    <t>12 2004</t>
  </si>
  <si>
    <t>Namibia</t>
  </si>
  <si>
    <t>11 2004</t>
  </si>
  <si>
    <t>Seychelles</t>
  </si>
  <si>
    <t>5 2007</t>
  </si>
  <si>
    <r>
      <t>South Africa</t>
    </r>
    <r>
      <rPr>
        <b/>
        <vertAlign val="superscript"/>
        <sz val="11"/>
        <color theme="1"/>
        <rFont val="Tahoma"/>
        <family val="2"/>
      </rPr>
      <t>1</t>
    </r>
  </si>
  <si>
    <t>4 2004</t>
  </si>
  <si>
    <t>Swaziland</t>
  </si>
  <si>
    <t>10 2003</t>
  </si>
  <si>
    <t>United Republic of Tanzania</t>
  </si>
  <si>
    <t>12 2005</t>
  </si>
  <si>
    <t>Zambia</t>
  </si>
  <si>
    <t>9 2006</t>
  </si>
  <si>
    <t>Zimbabwe</t>
  </si>
  <si>
    <t>3 2005</t>
  </si>
  <si>
    <t>11 2005</t>
  </si>
  <si>
    <t>SADC Total</t>
  </si>
  <si>
    <t>9 2008</t>
  </si>
  <si>
    <t>4 2008</t>
  </si>
  <si>
    <t>10 2008</t>
  </si>
  <si>
    <t>3 2008</t>
  </si>
  <si>
    <t>10 2009</t>
  </si>
  <si>
    <t>n.a</t>
  </si>
  <si>
    <t>n.a.</t>
  </si>
  <si>
    <t>5 2009</t>
  </si>
  <si>
    <t>11 2009</t>
  </si>
  <si>
    <t>4 2009</t>
  </si>
  <si>
    <t>10 2010</t>
  </si>
  <si>
    <t>5 2010</t>
  </si>
  <si>
    <t>11 2010</t>
  </si>
  <si>
    <t>11 2011</t>
  </si>
  <si>
    <t>?</t>
  </si>
  <si>
    <t>9 2011</t>
  </si>
  <si>
    <t>8 2012</t>
  </si>
  <si>
    <t>5 2012</t>
  </si>
  <si>
    <t>6 2012</t>
  </si>
  <si>
    <t xml:space="preserve"> </t>
  </si>
  <si>
    <r>
      <t>South Africa</t>
    </r>
    <r>
      <rPr>
        <b/>
        <vertAlign val="superscript"/>
        <sz val="11"/>
        <color theme="1"/>
        <rFont val="Tahoma"/>
        <family val="2"/>
      </rPr>
      <t xml:space="preserve"> </t>
    </r>
  </si>
  <si>
    <t>9 2013</t>
  </si>
  <si>
    <t>10 2013</t>
  </si>
  <si>
    <t>7 2013</t>
  </si>
  <si>
    <t>Notes:</t>
  </si>
  <si>
    <t>* Figures correspond to the number of seats currently filled in Parliament</t>
  </si>
  <si>
    <t>1 - South Africa: The figures on the distribution of seats do not include the 36 special rotating delegates appointed on an ad hoc basis, and all percentages given are therefore calculated on the basis of the 54 permanent seats.</t>
  </si>
  <si>
    <t>Source:</t>
  </si>
  <si>
    <t>Inter-Parliamentary Union; Women in national parliaments: http://www.ipu.org/wmn-e/classif.htm; downloaded, 21 October 2013</t>
  </si>
  <si>
    <t>Millenium Development Goals Database, http://data.un.org/, downloaded: 10 October 2014: Democratic Republic og Congo (2012) and 2013 (Angola, Democratic Republic of Congo, Lesotho, Madagascar, Namibia, South Africa, United Republic of Tanzania, Zimbabwe</t>
  </si>
  <si>
    <t>National Statistics Offices of Member States: Botswana, Malawi, Mauritius, Mozambique, Seychelles, Zambia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</si>
</sst>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b/>
      <sz val="11"/>
      <color theme="1"/>
      <name val="Calibri"/>
      <family val="2"/>
      <scheme val="minor"/>
    </font>
    <font>
      <b/>
      <sz val="11"/>
      <color theme="1"/>
      <name val="Tahoma"/>
      <family val="2"/>
    </font>
    <font>
      <sz val="11"/>
      <color theme="1"/>
      <name val="Tahoma"/>
      <family val="2"/>
    </font>
    <font>
      <b/>
      <sz val="11"/>
      <name val="Tahoma"/>
      <family val="2"/>
    </font>
    <font>
      <sz val="11"/>
      <name val="Tahoma"/>
      <family val="2"/>
    </font>
    <font>
      <u/>
      <sz val="11"/>
      <color theme="10"/>
      <name val="Calibri"/>
      <family val="2"/>
    </font>
    <font>
      <u/>
      <sz val="11"/>
      <color theme="10"/>
      <name val="Tahoma"/>
      <family val="2"/>
    </font>
    <font>
      <b/>
      <vertAlign val="superscript"/>
      <sz val="11"/>
      <color theme="1"/>
      <name val="Tahoma"/>
      <family val="2"/>
    </font>
    <font>
      <sz val="11"/>
      <color rgb="FF000000"/>
      <name val="Tahoma"/>
      <family val="2"/>
    </font>
    <font>
      <i/>
      <sz val="11"/>
      <color rgb="FF000000"/>
      <name val="Tahoma"/>
      <family val="2"/>
    </font>
    <font>
      <i/>
      <sz val="8"/>
      <color rgb="FF000000"/>
      <name val="Verdana"/>
      <family val="2"/>
    </font>
  </fonts>
  <fills count="4">
    <fill>
      <patternFill patternType="none"/>
    </fill>
    <fill>
      <patternFill patternType="gray125"/>
    </fill>
    <fill>
      <patternFill patternType="solid">
        <fgColor theme="0" tint="-0.34998626667073579"/>
        <bgColor indexed="64"/>
      </patternFill>
    </fill>
    <fill>
      <patternFill patternType="solid">
        <fgColor rgb="FF33CC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pplyNumberFormat="0" applyFill="0" applyBorder="0" applyAlignment="0" applyProtection="0">
      <alignment vertical="top"/>
      <protection locked="0"/>
    </xf>
  </cellStyleXfs>
  <cellXfs count="41">
    <xf numFmtId="0" fontId="0" fillId="0" borderId="0" xfId="0"/>
    <xf numFmtId="0" fontId="2" fillId="0" borderId="0" xfId="0" applyFont="1"/>
    <xf numFmtId="0" fontId="3" fillId="0" borderId="0" xfId="0" applyFont="1"/>
    <xf numFmtId="0" fontId="4" fillId="2" borderId="1" xfId="0" applyFont="1" applyFill="1" applyBorder="1" applyAlignment="1">
      <alignment vertical="center"/>
    </xf>
    <xf numFmtId="0" fontId="4" fillId="2" borderId="2" xfId="0" applyFont="1" applyFill="1" applyBorder="1" applyAlignment="1">
      <alignment horizontal="center" vertical="center"/>
    </xf>
    <xf numFmtId="0" fontId="4" fillId="3" borderId="1" xfId="0" applyFont="1" applyFill="1" applyBorder="1" applyAlignment="1">
      <alignment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3" borderId="1" xfId="0" applyFont="1" applyFill="1" applyBorder="1" applyAlignment="1">
      <alignment vertical="center"/>
    </xf>
    <xf numFmtId="15"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5" fillId="0" borderId="1" xfId="0" applyFont="1" applyFill="1" applyBorder="1" applyAlignment="1">
      <alignment horizontal="right" vertical="center" wrapText="1"/>
    </xf>
    <xf numFmtId="164" fontId="5" fillId="0" borderId="1" xfId="0" applyNumberFormat="1" applyFont="1" applyFill="1" applyBorder="1" applyAlignment="1">
      <alignment horizontal="right" vertical="center" wrapText="1"/>
    </xf>
    <xf numFmtId="0" fontId="7" fillId="0" borderId="0" xfId="1" applyFont="1" applyAlignment="1" applyProtection="1"/>
    <xf numFmtId="0" fontId="2" fillId="2" borderId="0" xfId="0" applyFont="1" applyFill="1"/>
    <xf numFmtId="0" fontId="4" fillId="2" borderId="1" xfId="0" applyFont="1" applyFill="1" applyBorder="1" applyAlignment="1">
      <alignment vertical="center" wrapText="1"/>
    </xf>
    <xf numFmtId="0" fontId="4" fillId="0" borderId="1" xfId="0"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0" fontId="1" fillId="0" borderId="0" xfId="0" applyFont="1"/>
    <xf numFmtId="15" fontId="4" fillId="2" borderId="1" xfId="0" applyNumberFormat="1" applyFont="1" applyFill="1" applyBorder="1" applyAlignment="1">
      <alignment horizontal="left" vertical="center"/>
    </xf>
    <xf numFmtId="0" fontId="5" fillId="0" borderId="1" xfId="0" applyFont="1" applyFill="1" applyBorder="1" applyAlignment="1">
      <alignment horizontal="right"/>
    </xf>
    <xf numFmtId="15" fontId="4" fillId="2" borderId="2" xfId="0" applyNumberFormat="1" applyFont="1" applyFill="1" applyBorder="1" applyAlignment="1">
      <alignment vertical="center"/>
    </xf>
    <xf numFmtId="15" fontId="4" fillId="2" borderId="7" xfId="0" applyNumberFormat="1" applyFont="1" applyFill="1" applyBorder="1" applyAlignment="1">
      <alignment vertical="center"/>
    </xf>
    <xf numFmtId="0" fontId="0" fillId="0" borderId="0" xfId="0" applyFill="1"/>
    <xf numFmtId="15" fontId="4" fillId="2" borderId="6" xfId="0" applyNumberFormat="1" applyFont="1" applyFill="1" applyBorder="1" applyAlignment="1">
      <alignment vertical="center"/>
    </xf>
    <xf numFmtId="0" fontId="4" fillId="0" borderId="1" xfId="0" applyFont="1" applyFill="1" applyBorder="1" applyAlignment="1">
      <alignment horizontal="right"/>
    </xf>
    <xf numFmtId="164" fontId="5" fillId="0" borderId="1" xfId="0" applyNumberFormat="1" applyFont="1" applyFill="1" applyBorder="1" applyAlignment="1">
      <alignment horizontal="right"/>
    </xf>
    <xf numFmtId="1" fontId="5" fillId="0" borderId="1" xfId="0" applyNumberFormat="1" applyFont="1" applyFill="1" applyBorder="1" applyAlignment="1">
      <alignment horizontal="right" vertical="center" wrapText="1"/>
    </xf>
    <xf numFmtId="164" fontId="5" fillId="0" borderId="1" xfId="0" applyNumberFormat="1" applyFont="1" applyFill="1" applyBorder="1" applyAlignment="1">
      <alignment horizontal="right" vertical="center"/>
    </xf>
    <xf numFmtId="0" fontId="4" fillId="0" borderId="0" xfId="0" applyFont="1" applyFill="1" applyBorder="1" applyAlignment="1">
      <alignment vertical="center" wrapText="1"/>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11" fillId="0" borderId="0" xfId="0" applyFont="1" applyAlignment="1">
      <alignment vertical="center" wrapText="1"/>
    </xf>
    <xf numFmtId="0" fontId="9" fillId="0" borderId="0" xfId="0" applyFont="1" applyAlignment="1">
      <alignment horizontal="left" vertical="center" wrapText="1"/>
    </xf>
    <xf numFmtId="0" fontId="3" fillId="0" borderId="0" xfId="0" applyFont="1" applyAlignment="1">
      <alignment horizontal="left" wrapText="1"/>
    </xf>
    <xf numFmtId="0" fontId="3" fillId="0" borderId="0" xfId="0" applyFont="1" applyFill="1"/>
    <xf numFmtId="0" fontId="3" fillId="0" borderId="0" xfId="0" applyFont="1" applyFill="1" applyBorder="1" applyAlignment="1">
      <alignment horizontal="left" vertical="center" wrapText="1"/>
    </xf>
    <xf numFmtId="0" fontId="3" fillId="0" borderId="0" xfId="0" applyFont="1" applyFill="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tabSelected="1" topLeftCell="B118" workbookViewId="0">
      <selection activeCell="C134" sqref="C134:J137"/>
    </sheetView>
  </sheetViews>
  <sheetFormatPr defaultRowHeight="15" x14ac:dyDescent="0.25"/>
  <cols>
    <col min="1" max="1" width="18.28515625" customWidth="1"/>
    <col min="2" max="2" width="33.85546875" customWidth="1"/>
    <col min="3" max="3" width="13.85546875" customWidth="1"/>
    <col min="4" max="4" width="11" customWidth="1"/>
    <col min="5" max="5" width="8.7109375" customWidth="1"/>
    <col min="6" max="6" width="9.140625" customWidth="1"/>
    <col min="7" max="7" width="12.28515625" customWidth="1"/>
    <col min="8" max="8" width="11" customWidth="1"/>
    <col min="9" max="9" width="8.7109375" customWidth="1"/>
    <col min="10" max="10" width="9.140625" customWidth="1"/>
    <col min="11" max="11" width="12.28515625" customWidth="1"/>
  </cols>
  <sheetData>
    <row r="1" spans="1:14" x14ac:dyDescent="0.25">
      <c r="A1" s="1" t="s">
        <v>0</v>
      </c>
      <c r="B1" s="2"/>
      <c r="C1" s="2"/>
      <c r="F1" s="2"/>
      <c r="G1" s="2"/>
      <c r="H1" s="2"/>
      <c r="I1" s="2"/>
      <c r="J1" s="2"/>
      <c r="K1" s="2"/>
    </row>
    <row r="3" spans="1:14" x14ac:dyDescent="0.25">
      <c r="A3" s="3" t="s">
        <v>1</v>
      </c>
      <c r="B3" s="4" t="s">
        <v>2</v>
      </c>
      <c r="C3" s="5" t="s">
        <v>3</v>
      </c>
      <c r="D3" s="6" t="s">
        <v>4</v>
      </c>
      <c r="E3" s="7"/>
      <c r="F3" s="7"/>
      <c r="G3" s="8"/>
      <c r="H3" s="6" t="s">
        <v>5</v>
      </c>
      <c r="I3" s="7"/>
      <c r="J3" s="7"/>
      <c r="K3" s="8"/>
    </row>
    <row r="4" spans="1:14" x14ac:dyDescent="0.25">
      <c r="A4" s="3"/>
      <c r="B4" s="9"/>
      <c r="C4" s="5"/>
      <c r="D4" s="10" t="s">
        <v>6</v>
      </c>
      <c r="E4" s="10" t="s">
        <v>7</v>
      </c>
      <c r="F4" s="10" t="s">
        <v>8</v>
      </c>
      <c r="G4" s="10" t="s">
        <v>9</v>
      </c>
      <c r="H4" s="10" t="s">
        <v>6</v>
      </c>
      <c r="I4" s="10" t="s">
        <v>7</v>
      </c>
      <c r="J4" s="10" t="s">
        <v>8</v>
      </c>
      <c r="K4" s="10" t="s">
        <v>9</v>
      </c>
    </row>
    <row r="5" spans="1:14" ht="15" customHeight="1" x14ac:dyDescent="0.25">
      <c r="A5" s="11">
        <v>39447</v>
      </c>
      <c r="B5" s="12" t="s">
        <v>10</v>
      </c>
      <c r="C5" s="13">
        <v>79</v>
      </c>
      <c r="D5" s="13" t="s">
        <v>11</v>
      </c>
      <c r="E5" s="13">
        <v>220</v>
      </c>
      <c r="F5" s="13">
        <v>33</v>
      </c>
      <c r="G5" s="14">
        <f>F5/E5*100</f>
        <v>15</v>
      </c>
      <c r="H5" s="13" t="s">
        <v>12</v>
      </c>
      <c r="I5" s="13" t="s">
        <v>12</v>
      </c>
      <c r="J5" s="13" t="s">
        <v>12</v>
      </c>
      <c r="K5" s="14" t="s">
        <v>12</v>
      </c>
    </row>
    <row r="6" spans="1:14" ht="15" customHeight="1" x14ac:dyDescent="0.25">
      <c r="A6" s="11"/>
      <c r="B6" s="12" t="s">
        <v>13</v>
      </c>
      <c r="C6" s="13">
        <v>99</v>
      </c>
      <c r="D6" s="13" t="s">
        <v>14</v>
      </c>
      <c r="E6" s="13">
        <v>63</v>
      </c>
      <c r="F6" s="13">
        <v>7</v>
      </c>
      <c r="G6" s="14">
        <f t="shared" ref="G6:G20" si="0">F6/E6*100</f>
        <v>11.111111111111111</v>
      </c>
      <c r="H6" s="13" t="s">
        <v>12</v>
      </c>
      <c r="I6" s="13" t="s">
        <v>12</v>
      </c>
      <c r="J6" s="13" t="s">
        <v>12</v>
      </c>
      <c r="K6" s="14" t="s">
        <v>12</v>
      </c>
      <c r="N6" s="15" t="s">
        <v>15</v>
      </c>
    </row>
    <row r="7" spans="1:14" ht="15" customHeight="1" x14ac:dyDescent="0.25">
      <c r="A7" s="11"/>
      <c r="B7" s="12" t="s">
        <v>16</v>
      </c>
      <c r="C7" s="13">
        <v>110</v>
      </c>
      <c r="D7" s="13" t="s">
        <v>17</v>
      </c>
      <c r="E7" s="13">
        <v>500</v>
      </c>
      <c r="F7" s="13">
        <v>42</v>
      </c>
      <c r="G7" s="14">
        <f t="shared" si="0"/>
        <v>8.4</v>
      </c>
      <c r="H7" s="13" t="s">
        <v>18</v>
      </c>
      <c r="I7" s="13">
        <v>108</v>
      </c>
      <c r="J7" s="13">
        <v>5</v>
      </c>
      <c r="K7" s="14">
        <f>J7/I7*100</f>
        <v>4.6296296296296298</v>
      </c>
    </row>
    <row r="8" spans="1:14" ht="15" customHeight="1" x14ac:dyDescent="0.25">
      <c r="A8" s="11"/>
      <c r="B8" s="12" t="s">
        <v>19</v>
      </c>
      <c r="C8" s="13">
        <v>38</v>
      </c>
      <c r="D8" s="13" t="s">
        <v>20</v>
      </c>
      <c r="E8" s="13">
        <v>119</v>
      </c>
      <c r="F8" s="13">
        <v>28</v>
      </c>
      <c r="G8" s="14">
        <f t="shared" si="0"/>
        <v>23.52941176470588</v>
      </c>
      <c r="H8" s="13" t="s">
        <v>21</v>
      </c>
      <c r="I8" s="13">
        <v>31</v>
      </c>
      <c r="J8" s="13">
        <v>9</v>
      </c>
      <c r="K8" s="14">
        <f>J8/I8*100</f>
        <v>29.032258064516132</v>
      </c>
    </row>
    <row r="9" spans="1:14" ht="15" customHeight="1" x14ac:dyDescent="0.25">
      <c r="A9" s="11"/>
      <c r="B9" s="12" t="s">
        <v>22</v>
      </c>
      <c r="C9" s="13">
        <v>112</v>
      </c>
      <c r="D9" s="13" t="s">
        <v>23</v>
      </c>
      <c r="E9" s="13">
        <v>127</v>
      </c>
      <c r="F9" s="13">
        <v>10</v>
      </c>
      <c r="G9" s="14">
        <f t="shared" si="0"/>
        <v>7.8740157480314963</v>
      </c>
      <c r="H9" s="13" t="s">
        <v>24</v>
      </c>
      <c r="I9" s="13">
        <v>90</v>
      </c>
      <c r="J9" s="13">
        <v>10</v>
      </c>
      <c r="K9" s="14">
        <f>J9/I9*100</f>
        <v>11.111111111111111</v>
      </c>
    </row>
    <row r="10" spans="1:14" ht="15" customHeight="1" x14ac:dyDescent="0.25">
      <c r="A10" s="11"/>
      <c r="B10" s="12" t="s">
        <v>25</v>
      </c>
      <c r="C10" s="13">
        <v>89</v>
      </c>
      <c r="D10" s="13" t="s">
        <v>26</v>
      </c>
      <c r="E10" s="13">
        <v>193</v>
      </c>
      <c r="F10" s="13">
        <v>25</v>
      </c>
      <c r="G10" s="14">
        <f t="shared" si="0"/>
        <v>12.953367875647666</v>
      </c>
      <c r="H10" s="13" t="s">
        <v>12</v>
      </c>
      <c r="I10" s="13" t="s">
        <v>12</v>
      </c>
      <c r="J10" s="13" t="s">
        <v>12</v>
      </c>
      <c r="K10" s="14" t="s">
        <v>12</v>
      </c>
    </row>
    <row r="11" spans="1:14" ht="15" customHeight="1" x14ac:dyDescent="0.25">
      <c r="A11" s="11"/>
      <c r="B11" s="12" t="s">
        <v>27</v>
      </c>
      <c r="C11" s="13">
        <v>69</v>
      </c>
      <c r="D11" s="13" t="s">
        <v>28</v>
      </c>
      <c r="E11" s="13">
        <v>70</v>
      </c>
      <c r="F11" s="13">
        <v>12</v>
      </c>
      <c r="G11" s="14">
        <f t="shared" si="0"/>
        <v>17.142857142857142</v>
      </c>
      <c r="H11" s="13" t="s">
        <v>12</v>
      </c>
      <c r="I11" s="13" t="s">
        <v>12</v>
      </c>
      <c r="J11" s="13" t="s">
        <v>12</v>
      </c>
      <c r="K11" s="14" t="s">
        <v>12</v>
      </c>
    </row>
    <row r="12" spans="1:14" ht="15" customHeight="1" x14ac:dyDescent="0.25">
      <c r="A12" s="11"/>
      <c r="B12" s="12" t="s">
        <v>29</v>
      </c>
      <c r="C12" s="13">
        <v>12</v>
      </c>
      <c r="D12" s="13" t="s">
        <v>30</v>
      </c>
      <c r="E12" s="13">
        <v>250</v>
      </c>
      <c r="F12" s="13">
        <v>87</v>
      </c>
      <c r="G12" s="14">
        <f t="shared" si="0"/>
        <v>34.799999999999997</v>
      </c>
      <c r="H12" s="13" t="s">
        <v>12</v>
      </c>
      <c r="I12" s="13" t="s">
        <v>12</v>
      </c>
      <c r="J12" s="13" t="s">
        <v>12</v>
      </c>
      <c r="K12" s="14" t="s">
        <v>12</v>
      </c>
    </row>
    <row r="13" spans="1:14" ht="15" customHeight="1" x14ac:dyDescent="0.25">
      <c r="A13" s="11"/>
      <c r="B13" s="12" t="s">
        <v>31</v>
      </c>
      <c r="C13" s="13">
        <v>28</v>
      </c>
      <c r="D13" s="13" t="s">
        <v>32</v>
      </c>
      <c r="E13" s="13">
        <v>78</v>
      </c>
      <c r="F13" s="13">
        <v>21</v>
      </c>
      <c r="G13" s="14">
        <f t="shared" si="0"/>
        <v>26.923076923076923</v>
      </c>
      <c r="H13" s="13" t="s">
        <v>32</v>
      </c>
      <c r="I13" s="13">
        <v>26</v>
      </c>
      <c r="J13" s="13">
        <v>7</v>
      </c>
      <c r="K13" s="14">
        <f>J13/I13*100</f>
        <v>26.923076923076923</v>
      </c>
    </row>
    <row r="14" spans="1:14" ht="15" customHeight="1" x14ac:dyDescent="0.25">
      <c r="A14" s="11"/>
      <c r="B14" s="12" t="s">
        <v>33</v>
      </c>
      <c r="C14" s="13">
        <v>38</v>
      </c>
      <c r="D14" s="13" t="s">
        <v>34</v>
      </c>
      <c r="E14" s="13">
        <v>34</v>
      </c>
      <c r="F14" s="13">
        <v>8</v>
      </c>
      <c r="G14" s="14">
        <f t="shared" si="0"/>
        <v>23.52941176470588</v>
      </c>
      <c r="H14" s="13" t="s">
        <v>12</v>
      </c>
      <c r="I14" s="13" t="s">
        <v>12</v>
      </c>
      <c r="J14" s="13" t="s">
        <v>12</v>
      </c>
      <c r="K14" s="14" t="s">
        <v>12</v>
      </c>
    </row>
    <row r="15" spans="1:14" ht="15" customHeight="1" x14ac:dyDescent="0.25">
      <c r="A15" s="11"/>
      <c r="B15" s="16" t="s">
        <v>35</v>
      </c>
      <c r="C15" s="13">
        <v>15</v>
      </c>
      <c r="D15" s="13" t="s">
        <v>36</v>
      </c>
      <c r="E15" s="13">
        <v>400</v>
      </c>
      <c r="F15" s="13">
        <v>132</v>
      </c>
      <c r="G15" s="14">
        <f t="shared" si="0"/>
        <v>33</v>
      </c>
      <c r="H15" s="13" t="s">
        <v>36</v>
      </c>
      <c r="I15" s="13">
        <v>54</v>
      </c>
      <c r="J15" s="13">
        <v>22</v>
      </c>
      <c r="K15" s="14">
        <f>J15/I15*100</f>
        <v>40.74074074074074</v>
      </c>
    </row>
    <row r="16" spans="1:14" ht="15" customHeight="1" x14ac:dyDescent="0.25">
      <c r="A16" s="11"/>
      <c r="B16" s="12" t="s">
        <v>37</v>
      </c>
      <c r="C16" s="13">
        <v>101</v>
      </c>
      <c r="D16" s="13" t="s">
        <v>38</v>
      </c>
      <c r="E16" s="13">
        <v>65</v>
      </c>
      <c r="F16" s="13">
        <v>7</v>
      </c>
      <c r="G16" s="14">
        <f t="shared" si="0"/>
        <v>10.76923076923077</v>
      </c>
      <c r="H16" s="13" t="s">
        <v>38</v>
      </c>
      <c r="I16" s="13">
        <v>30</v>
      </c>
      <c r="J16" s="13">
        <v>11</v>
      </c>
      <c r="K16" s="14">
        <f>J16/I16*100</f>
        <v>36.666666666666664</v>
      </c>
    </row>
    <row r="17" spans="1:12" ht="15" customHeight="1" x14ac:dyDescent="0.25">
      <c r="A17" s="11"/>
      <c r="B17" s="12" t="s">
        <v>39</v>
      </c>
      <c r="C17" s="13">
        <v>20</v>
      </c>
      <c r="D17" s="13" t="s">
        <v>40</v>
      </c>
      <c r="E17" s="13">
        <v>319</v>
      </c>
      <c r="F17" s="13">
        <v>97</v>
      </c>
      <c r="G17" s="14">
        <f t="shared" si="0"/>
        <v>30.407523510971785</v>
      </c>
      <c r="H17" s="13" t="s">
        <v>12</v>
      </c>
      <c r="I17" s="13" t="s">
        <v>12</v>
      </c>
      <c r="J17" s="13" t="s">
        <v>12</v>
      </c>
      <c r="K17" s="14" t="s">
        <v>12</v>
      </c>
    </row>
    <row r="18" spans="1:12" ht="15" customHeight="1" x14ac:dyDescent="0.25">
      <c r="A18" s="11"/>
      <c r="B18" s="12" t="s">
        <v>41</v>
      </c>
      <c r="C18" s="13">
        <v>78</v>
      </c>
      <c r="D18" s="13" t="s">
        <v>42</v>
      </c>
      <c r="E18" s="13">
        <v>158</v>
      </c>
      <c r="F18" s="13">
        <v>24</v>
      </c>
      <c r="G18" s="14">
        <f t="shared" si="0"/>
        <v>15.18987341772152</v>
      </c>
      <c r="H18" s="13" t="s">
        <v>12</v>
      </c>
      <c r="I18" s="13" t="s">
        <v>12</v>
      </c>
      <c r="J18" s="13" t="s">
        <v>12</v>
      </c>
      <c r="K18" s="14" t="s">
        <v>12</v>
      </c>
    </row>
    <row r="19" spans="1:12" ht="15" customHeight="1" x14ac:dyDescent="0.25">
      <c r="A19" s="11"/>
      <c r="B19" s="12" t="s">
        <v>43</v>
      </c>
      <c r="C19" s="13">
        <v>74</v>
      </c>
      <c r="D19" s="13" t="s">
        <v>44</v>
      </c>
      <c r="E19" s="13">
        <v>150</v>
      </c>
      <c r="F19" s="13">
        <v>24</v>
      </c>
      <c r="G19" s="14">
        <f t="shared" si="0"/>
        <v>16</v>
      </c>
      <c r="H19" s="13" t="s">
        <v>45</v>
      </c>
      <c r="I19" s="13">
        <v>66</v>
      </c>
      <c r="J19" s="13">
        <v>24</v>
      </c>
      <c r="K19" s="14">
        <f>J19/I19*100</f>
        <v>36.363636363636367</v>
      </c>
    </row>
    <row r="20" spans="1:12" ht="15" customHeight="1" x14ac:dyDescent="0.25">
      <c r="A20" s="11"/>
      <c r="B20" s="17" t="s">
        <v>46</v>
      </c>
      <c r="C20" s="13"/>
      <c r="D20" s="13" t="s">
        <v>12</v>
      </c>
      <c r="E20" s="18">
        <f>SUM(E5:E19)</f>
        <v>2746</v>
      </c>
      <c r="F20" s="18">
        <f>SUM(F5:F19)</f>
        <v>557</v>
      </c>
      <c r="G20" s="19">
        <f t="shared" si="0"/>
        <v>20.284049526584123</v>
      </c>
      <c r="H20" s="13" t="s">
        <v>12</v>
      </c>
      <c r="I20" s="18">
        <f>SUM(I5:I19)</f>
        <v>405</v>
      </c>
      <c r="J20" s="18">
        <f>SUM(J5:J19)</f>
        <v>88</v>
      </c>
      <c r="K20" s="19">
        <f>J20/I20*100</f>
        <v>21.728395061728396</v>
      </c>
      <c r="L20" s="20"/>
    </row>
    <row r="21" spans="1:12" ht="15" customHeight="1" x14ac:dyDescent="0.25">
      <c r="A21" s="21"/>
      <c r="B21" s="17"/>
      <c r="C21" s="13"/>
      <c r="D21" s="13"/>
      <c r="E21" s="13"/>
      <c r="F21" s="13"/>
      <c r="G21" s="14"/>
      <c r="H21" s="13"/>
      <c r="I21" s="13"/>
      <c r="J21" s="13"/>
      <c r="K21" s="14"/>
    </row>
    <row r="22" spans="1:12" ht="15" customHeight="1" x14ac:dyDescent="0.25">
      <c r="A22" s="11">
        <v>39813</v>
      </c>
      <c r="B22" s="12" t="s">
        <v>10</v>
      </c>
      <c r="C22" s="13">
        <v>8</v>
      </c>
      <c r="D22" s="13" t="s">
        <v>47</v>
      </c>
      <c r="E22" s="13">
        <v>220</v>
      </c>
      <c r="F22" s="13">
        <v>82</v>
      </c>
      <c r="G22" s="14">
        <f t="shared" ref="G22:G37" si="1">F22/E22*100</f>
        <v>37.272727272727273</v>
      </c>
      <c r="H22" s="13" t="s">
        <v>12</v>
      </c>
      <c r="I22" s="13" t="s">
        <v>12</v>
      </c>
      <c r="J22" s="13" t="s">
        <v>12</v>
      </c>
      <c r="K22" s="14" t="s">
        <v>12</v>
      </c>
    </row>
    <row r="23" spans="1:12" ht="15" customHeight="1" x14ac:dyDescent="0.25">
      <c r="A23" s="11"/>
      <c r="B23" s="12" t="s">
        <v>13</v>
      </c>
      <c r="C23" s="13">
        <v>98</v>
      </c>
      <c r="D23" s="13" t="s">
        <v>14</v>
      </c>
      <c r="E23" s="13">
        <v>63</v>
      </c>
      <c r="F23" s="13">
        <v>7</v>
      </c>
      <c r="G23" s="14">
        <f t="shared" si="1"/>
        <v>11.111111111111111</v>
      </c>
      <c r="H23" s="13" t="s">
        <v>12</v>
      </c>
      <c r="I23" s="13" t="s">
        <v>12</v>
      </c>
      <c r="J23" s="13" t="s">
        <v>12</v>
      </c>
      <c r="K23" s="14" t="s">
        <v>12</v>
      </c>
    </row>
    <row r="24" spans="1:12" ht="15" customHeight="1" x14ac:dyDescent="0.25">
      <c r="A24" s="11"/>
      <c r="B24" s="12" t="s">
        <v>16</v>
      </c>
      <c r="C24" s="13">
        <v>110</v>
      </c>
      <c r="D24" s="13" t="s">
        <v>17</v>
      </c>
      <c r="E24" s="13">
        <v>500</v>
      </c>
      <c r="F24" s="13">
        <v>42</v>
      </c>
      <c r="G24" s="14">
        <f t="shared" si="1"/>
        <v>8.4</v>
      </c>
      <c r="H24" s="13" t="s">
        <v>18</v>
      </c>
      <c r="I24" s="13">
        <v>108</v>
      </c>
      <c r="J24" s="13">
        <v>5</v>
      </c>
      <c r="K24" s="14">
        <f>J24/I24*100</f>
        <v>4.6296296296296298</v>
      </c>
    </row>
    <row r="25" spans="1:12" ht="15" customHeight="1" x14ac:dyDescent="0.25">
      <c r="A25" s="11"/>
      <c r="B25" s="12" t="s">
        <v>19</v>
      </c>
      <c r="C25" s="13">
        <v>37</v>
      </c>
      <c r="D25" s="13" t="s">
        <v>20</v>
      </c>
      <c r="E25" s="13">
        <v>120</v>
      </c>
      <c r="F25" s="13">
        <v>30</v>
      </c>
      <c r="G25" s="14">
        <f t="shared" si="1"/>
        <v>25</v>
      </c>
      <c r="H25" s="13" t="s">
        <v>21</v>
      </c>
      <c r="I25" s="13">
        <v>31</v>
      </c>
      <c r="J25" s="13">
        <v>9</v>
      </c>
      <c r="K25" s="14">
        <f>J25/I25*100</f>
        <v>29.032258064516132</v>
      </c>
    </row>
    <row r="26" spans="1:12" ht="15" customHeight="1" x14ac:dyDescent="0.25">
      <c r="A26" s="11"/>
      <c r="B26" s="12" t="s">
        <v>22</v>
      </c>
      <c r="C26" s="13">
        <v>112</v>
      </c>
      <c r="D26" s="13" t="s">
        <v>23</v>
      </c>
      <c r="E26" s="13">
        <v>127</v>
      </c>
      <c r="F26" s="13">
        <v>10</v>
      </c>
      <c r="G26" s="14">
        <f t="shared" si="1"/>
        <v>7.8740157480314963</v>
      </c>
      <c r="H26" s="13" t="s">
        <v>48</v>
      </c>
      <c r="I26" s="13">
        <v>33</v>
      </c>
      <c r="J26" s="13">
        <v>5</v>
      </c>
      <c r="K26" s="14">
        <f>J26/I26*100</f>
        <v>15.151515151515152</v>
      </c>
    </row>
    <row r="27" spans="1:12" ht="15" customHeight="1" x14ac:dyDescent="0.25">
      <c r="A27" s="11"/>
      <c r="B27" s="12" t="s">
        <v>25</v>
      </c>
      <c r="C27" s="13">
        <v>88</v>
      </c>
      <c r="D27" s="13" t="s">
        <v>26</v>
      </c>
      <c r="E27" s="13">
        <v>193</v>
      </c>
      <c r="F27" s="13">
        <v>25</v>
      </c>
      <c r="G27" s="14">
        <f t="shared" si="1"/>
        <v>12.953367875647666</v>
      </c>
      <c r="H27" s="13" t="s">
        <v>12</v>
      </c>
      <c r="I27" s="13" t="s">
        <v>12</v>
      </c>
      <c r="J27" s="13" t="s">
        <v>12</v>
      </c>
      <c r="K27" s="14" t="s">
        <v>12</v>
      </c>
    </row>
    <row r="28" spans="1:12" ht="15" customHeight="1" x14ac:dyDescent="0.25">
      <c r="A28" s="11"/>
      <c r="B28" s="12" t="s">
        <v>27</v>
      </c>
      <c r="C28" s="13">
        <v>69</v>
      </c>
      <c r="D28" s="13" t="s">
        <v>28</v>
      </c>
      <c r="E28" s="13">
        <v>70</v>
      </c>
      <c r="F28" s="13">
        <v>12</v>
      </c>
      <c r="G28" s="14">
        <f t="shared" si="1"/>
        <v>17.142857142857142</v>
      </c>
      <c r="H28" s="13" t="s">
        <v>12</v>
      </c>
      <c r="I28" s="13" t="s">
        <v>12</v>
      </c>
      <c r="J28" s="13" t="s">
        <v>12</v>
      </c>
      <c r="K28" s="14" t="s">
        <v>12</v>
      </c>
    </row>
    <row r="29" spans="1:12" ht="15" customHeight="1" x14ac:dyDescent="0.25">
      <c r="A29" s="11"/>
      <c r="B29" s="12" t="s">
        <v>29</v>
      </c>
      <c r="C29" s="13">
        <v>13</v>
      </c>
      <c r="D29" s="13" t="s">
        <v>30</v>
      </c>
      <c r="E29" s="13">
        <v>250</v>
      </c>
      <c r="F29" s="13">
        <v>87</v>
      </c>
      <c r="G29" s="14">
        <f t="shared" si="1"/>
        <v>34.799999999999997</v>
      </c>
      <c r="H29" s="13" t="s">
        <v>12</v>
      </c>
      <c r="I29" s="13" t="s">
        <v>12</v>
      </c>
      <c r="J29" s="13" t="s">
        <v>12</v>
      </c>
      <c r="K29" s="14" t="s">
        <v>12</v>
      </c>
    </row>
    <row r="30" spans="1:12" ht="15" customHeight="1" x14ac:dyDescent="0.25">
      <c r="A30" s="11"/>
      <c r="B30" s="12" t="s">
        <v>31</v>
      </c>
      <c r="C30" s="13">
        <v>30</v>
      </c>
      <c r="D30" s="13" t="s">
        <v>32</v>
      </c>
      <c r="E30" s="13">
        <v>78</v>
      </c>
      <c r="F30" s="13">
        <v>21</v>
      </c>
      <c r="G30" s="14">
        <f t="shared" si="1"/>
        <v>26.923076923076923</v>
      </c>
      <c r="H30" s="13" t="s">
        <v>32</v>
      </c>
      <c r="I30" s="13">
        <v>26</v>
      </c>
      <c r="J30" s="13">
        <v>7</v>
      </c>
      <c r="K30" s="14">
        <f>J30/I30*100</f>
        <v>26.923076923076923</v>
      </c>
    </row>
    <row r="31" spans="1:12" ht="15" customHeight="1" x14ac:dyDescent="0.25">
      <c r="A31" s="11"/>
      <c r="B31" s="12" t="s">
        <v>33</v>
      </c>
      <c r="C31" s="13">
        <v>40</v>
      </c>
      <c r="D31" s="13" t="s">
        <v>34</v>
      </c>
      <c r="E31" s="13">
        <v>34</v>
      </c>
      <c r="F31" s="13">
        <v>8</v>
      </c>
      <c r="G31" s="14">
        <f t="shared" si="1"/>
        <v>23.52941176470588</v>
      </c>
      <c r="H31" s="13" t="s">
        <v>12</v>
      </c>
      <c r="I31" s="13" t="s">
        <v>12</v>
      </c>
      <c r="J31" s="13" t="s">
        <v>12</v>
      </c>
      <c r="K31" s="14" t="s">
        <v>12</v>
      </c>
    </row>
    <row r="32" spans="1:12" ht="15" customHeight="1" x14ac:dyDescent="0.25">
      <c r="A32" s="11"/>
      <c r="B32" s="16" t="s">
        <v>35</v>
      </c>
      <c r="C32" s="13">
        <v>17</v>
      </c>
      <c r="D32" s="13" t="s">
        <v>36</v>
      </c>
      <c r="E32" s="13">
        <v>400</v>
      </c>
      <c r="F32" s="13">
        <v>132</v>
      </c>
      <c r="G32" s="14">
        <f t="shared" si="1"/>
        <v>33</v>
      </c>
      <c r="H32" s="13" t="s">
        <v>36</v>
      </c>
      <c r="I32" s="13">
        <v>54</v>
      </c>
      <c r="J32" s="13">
        <v>22</v>
      </c>
      <c r="K32" s="14">
        <f>J32/I32*100</f>
        <v>40.74074074074074</v>
      </c>
    </row>
    <row r="33" spans="1:11" ht="15" customHeight="1" x14ac:dyDescent="0.25">
      <c r="A33" s="11"/>
      <c r="B33" s="12" t="s">
        <v>37</v>
      </c>
      <c r="C33" s="13">
        <v>84</v>
      </c>
      <c r="D33" s="13" t="s">
        <v>47</v>
      </c>
      <c r="E33" s="13">
        <v>65</v>
      </c>
      <c r="F33" s="13">
        <v>9</v>
      </c>
      <c r="G33" s="14">
        <f t="shared" si="1"/>
        <v>13.846153846153847</v>
      </c>
      <c r="H33" s="13" t="s">
        <v>49</v>
      </c>
      <c r="I33" s="13">
        <v>30</v>
      </c>
      <c r="J33" s="13">
        <v>12</v>
      </c>
      <c r="K33" s="14">
        <f>J33/I33*100</f>
        <v>40</v>
      </c>
    </row>
    <row r="34" spans="1:11" ht="15" customHeight="1" x14ac:dyDescent="0.25">
      <c r="A34" s="11"/>
      <c r="B34" s="12" t="s">
        <v>39</v>
      </c>
      <c r="C34" s="13">
        <v>23</v>
      </c>
      <c r="D34" s="13" t="s">
        <v>40</v>
      </c>
      <c r="E34" s="13">
        <v>319</v>
      </c>
      <c r="F34" s="13">
        <v>97</v>
      </c>
      <c r="G34" s="14">
        <f t="shared" si="1"/>
        <v>30.407523510971785</v>
      </c>
      <c r="H34" s="13" t="s">
        <v>12</v>
      </c>
      <c r="I34" s="13" t="s">
        <v>12</v>
      </c>
      <c r="J34" s="13" t="s">
        <v>12</v>
      </c>
      <c r="K34" s="14" t="s">
        <v>12</v>
      </c>
    </row>
    <row r="35" spans="1:11" ht="15" customHeight="1" x14ac:dyDescent="0.25">
      <c r="A35" s="11"/>
      <c r="B35" s="12" t="s">
        <v>41</v>
      </c>
      <c r="C35" s="13">
        <v>77</v>
      </c>
      <c r="D35" s="13" t="s">
        <v>42</v>
      </c>
      <c r="E35" s="13">
        <v>158</v>
      </c>
      <c r="F35" s="13">
        <v>24</v>
      </c>
      <c r="G35" s="14">
        <f t="shared" si="1"/>
        <v>15.18987341772152</v>
      </c>
      <c r="H35" s="13" t="s">
        <v>12</v>
      </c>
      <c r="I35" s="13" t="s">
        <v>12</v>
      </c>
      <c r="J35" s="13" t="s">
        <v>12</v>
      </c>
      <c r="K35" s="14" t="s">
        <v>12</v>
      </c>
    </row>
    <row r="36" spans="1:11" ht="15" customHeight="1" x14ac:dyDescent="0.25">
      <c r="A36" s="11"/>
      <c r="B36" s="12" t="s">
        <v>43</v>
      </c>
      <c r="C36" s="13">
        <v>77</v>
      </c>
      <c r="D36" s="13" t="s">
        <v>50</v>
      </c>
      <c r="E36" s="13">
        <v>210</v>
      </c>
      <c r="F36" s="13">
        <v>32</v>
      </c>
      <c r="G36" s="14">
        <f t="shared" si="1"/>
        <v>15.238095238095239</v>
      </c>
      <c r="H36" s="13" t="s">
        <v>50</v>
      </c>
      <c r="I36" s="13">
        <v>93</v>
      </c>
      <c r="J36" s="13">
        <v>23</v>
      </c>
      <c r="K36" s="14">
        <f>J36/I36*100</f>
        <v>24.731182795698924</v>
      </c>
    </row>
    <row r="37" spans="1:11" ht="15" customHeight="1" x14ac:dyDescent="0.25">
      <c r="A37" s="11"/>
      <c r="B37" s="17" t="s">
        <v>46</v>
      </c>
      <c r="C37" s="13"/>
      <c r="D37" s="13" t="s">
        <v>12</v>
      </c>
      <c r="E37" s="18">
        <f>SUM(E22:E36)</f>
        <v>2807</v>
      </c>
      <c r="F37" s="18">
        <f>SUM(F22:F36)</f>
        <v>618</v>
      </c>
      <c r="G37" s="19">
        <f t="shared" si="1"/>
        <v>22.016387602422515</v>
      </c>
      <c r="H37" s="13" t="s">
        <v>12</v>
      </c>
      <c r="I37" s="18">
        <f>SUM(I22:I36)</f>
        <v>375</v>
      </c>
      <c r="J37" s="18">
        <f>SUM(J22:J36)</f>
        <v>83</v>
      </c>
      <c r="K37" s="19">
        <f>J37/I37*100</f>
        <v>22.133333333333333</v>
      </c>
    </row>
    <row r="38" spans="1:11" ht="15" customHeight="1" x14ac:dyDescent="0.25">
      <c r="A38" s="21"/>
      <c r="B38" s="17"/>
      <c r="C38" s="13"/>
      <c r="D38" s="13"/>
      <c r="E38" s="13"/>
      <c r="F38" s="13"/>
      <c r="G38" s="14"/>
      <c r="H38" s="13"/>
      <c r="I38" s="13"/>
      <c r="J38" s="13"/>
      <c r="K38" s="14"/>
    </row>
    <row r="39" spans="1:11" ht="15" customHeight="1" x14ac:dyDescent="0.25">
      <c r="A39" s="11">
        <v>40178</v>
      </c>
      <c r="B39" s="12" t="s">
        <v>10</v>
      </c>
      <c r="C39" s="13">
        <v>10</v>
      </c>
      <c r="D39" s="13" t="s">
        <v>47</v>
      </c>
      <c r="E39" s="13">
        <v>220</v>
      </c>
      <c r="F39" s="13">
        <v>85</v>
      </c>
      <c r="G39" s="14">
        <f>F39/E39*100</f>
        <v>38.636363636363633</v>
      </c>
      <c r="H39" s="13" t="s">
        <v>12</v>
      </c>
      <c r="I39" s="13" t="s">
        <v>12</v>
      </c>
      <c r="J39" s="13" t="s">
        <v>12</v>
      </c>
      <c r="K39" s="14" t="s">
        <v>12</v>
      </c>
    </row>
    <row r="40" spans="1:11" ht="15" customHeight="1" x14ac:dyDescent="0.25">
      <c r="A40" s="11"/>
      <c r="B40" s="12" t="s">
        <v>13</v>
      </c>
      <c r="C40" s="13">
        <v>118</v>
      </c>
      <c r="D40" s="13" t="s">
        <v>51</v>
      </c>
      <c r="E40" s="13">
        <v>63</v>
      </c>
      <c r="F40" s="13">
        <v>5</v>
      </c>
      <c r="G40" s="14">
        <f>F40/E40*100</f>
        <v>7.9365079365079358</v>
      </c>
      <c r="H40" s="13" t="s">
        <v>52</v>
      </c>
      <c r="I40" s="13" t="s">
        <v>52</v>
      </c>
      <c r="J40" s="13" t="s">
        <v>52</v>
      </c>
      <c r="K40" s="14" t="s">
        <v>52</v>
      </c>
    </row>
    <row r="41" spans="1:11" ht="15" customHeight="1" x14ac:dyDescent="0.25">
      <c r="A41" s="11"/>
      <c r="B41" s="12" t="s">
        <v>16</v>
      </c>
      <c r="C41" s="13">
        <v>114</v>
      </c>
      <c r="D41" s="13" t="s">
        <v>17</v>
      </c>
      <c r="E41" s="13">
        <v>500</v>
      </c>
      <c r="F41" s="13">
        <v>42</v>
      </c>
      <c r="G41" s="14">
        <f>F41/E41*100</f>
        <v>8.4</v>
      </c>
      <c r="H41" s="13" t="s">
        <v>18</v>
      </c>
      <c r="I41" s="13">
        <v>108</v>
      </c>
      <c r="J41" s="13">
        <v>5</v>
      </c>
      <c r="K41" s="14">
        <f>J41/I41*100</f>
        <v>4.6296296296296298</v>
      </c>
    </row>
    <row r="42" spans="1:11" ht="15" customHeight="1" x14ac:dyDescent="0.25">
      <c r="A42" s="11"/>
      <c r="B42" s="12" t="s">
        <v>19</v>
      </c>
      <c r="C42" s="13">
        <v>40</v>
      </c>
      <c r="D42" s="13" t="s">
        <v>20</v>
      </c>
      <c r="E42" s="13">
        <v>120</v>
      </c>
      <c r="F42" s="13">
        <v>29</v>
      </c>
      <c r="G42" s="14">
        <f>F42/E42*100</f>
        <v>24.166666666666668</v>
      </c>
      <c r="H42" s="13" t="s">
        <v>21</v>
      </c>
      <c r="I42" s="13">
        <v>33</v>
      </c>
      <c r="J42" s="13">
        <v>6</v>
      </c>
      <c r="K42" s="14">
        <f>J42/I42*100</f>
        <v>18.181818181818183</v>
      </c>
    </row>
    <row r="43" spans="1:11" ht="15" customHeight="1" x14ac:dyDescent="0.25">
      <c r="A43" s="11"/>
      <c r="B43" s="12" t="s">
        <v>22</v>
      </c>
      <c r="C43" s="22" t="s">
        <v>53</v>
      </c>
      <c r="D43" s="22" t="s">
        <v>53</v>
      </c>
      <c r="E43" s="22" t="s">
        <v>53</v>
      </c>
      <c r="F43" s="22" t="s">
        <v>53</v>
      </c>
      <c r="G43" s="22" t="s">
        <v>53</v>
      </c>
      <c r="H43" s="22" t="s">
        <v>53</v>
      </c>
      <c r="I43" s="22" t="s">
        <v>53</v>
      </c>
      <c r="J43" s="22" t="s">
        <v>53</v>
      </c>
      <c r="K43" s="22" t="s">
        <v>53</v>
      </c>
    </row>
    <row r="44" spans="1:11" ht="15" customHeight="1" x14ac:dyDescent="0.25">
      <c r="A44" s="11"/>
      <c r="B44" s="12" t="s">
        <v>25</v>
      </c>
      <c r="C44" s="13">
        <v>58</v>
      </c>
      <c r="D44" s="13" t="s">
        <v>54</v>
      </c>
      <c r="E44" s="13">
        <v>192</v>
      </c>
      <c r="F44" s="13">
        <v>40</v>
      </c>
      <c r="G44" s="14">
        <f t="shared" ref="G44:G54" si="2">F44/E44*100</f>
        <v>20.833333333333336</v>
      </c>
      <c r="H44" s="13" t="s">
        <v>12</v>
      </c>
      <c r="I44" s="13" t="s">
        <v>12</v>
      </c>
      <c r="J44" s="13" t="s">
        <v>12</v>
      </c>
      <c r="K44" s="14" t="s">
        <v>12</v>
      </c>
    </row>
    <row r="45" spans="1:11" ht="15" customHeight="1" x14ac:dyDescent="0.25">
      <c r="A45" s="11"/>
      <c r="B45" s="12" t="s">
        <v>27</v>
      </c>
      <c r="C45" s="13">
        <v>74</v>
      </c>
      <c r="D45" s="13" t="s">
        <v>28</v>
      </c>
      <c r="E45" s="13">
        <v>70</v>
      </c>
      <c r="F45" s="13">
        <v>12</v>
      </c>
      <c r="G45" s="14">
        <f t="shared" si="2"/>
        <v>17.142857142857142</v>
      </c>
      <c r="H45" s="13" t="s">
        <v>12</v>
      </c>
      <c r="I45" s="13" t="s">
        <v>12</v>
      </c>
      <c r="J45" s="13" t="s">
        <v>12</v>
      </c>
      <c r="K45" s="14" t="s">
        <v>12</v>
      </c>
    </row>
    <row r="46" spans="1:11" ht="15" customHeight="1" x14ac:dyDescent="0.25">
      <c r="A46" s="11"/>
      <c r="B46" s="12" t="s">
        <v>29</v>
      </c>
      <c r="C46" s="13">
        <v>9</v>
      </c>
      <c r="D46" s="13" t="s">
        <v>51</v>
      </c>
      <c r="E46" s="13">
        <v>250</v>
      </c>
      <c r="F46" s="13">
        <v>98</v>
      </c>
      <c r="G46" s="14">
        <f t="shared" si="2"/>
        <v>39.200000000000003</v>
      </c>
      <c r="H46" s="13" t="s">
        <v>12</v>
      </c>
      <c r="I46" s="13" t="s">
        <v>12</v>
      </c>
      <c r="J46" s="13" t="s">
        <v>12</v>
      </c>
      <c r="K46" s="14" t="s">
        <v>12</v>
      </c>
    </row>
    <row r="47" spans="1:11" ht="15" customHeight="1" x14ac:dyDescent="0.25">
      <c r="A47" s="11"/>
      <c r="B47" s="12" t="s">
        <v>31</v>
      </c>
      <c r="C47" s="13">
        <v>33</v>
      </c>
      <c r="D47" s="13" t="s">
        <v>55</v>
      </c>
      <c r="E47" s="13">
        <v>78</v>
      </c>
      <c r="F47" s="13">
        <v>21</v>
      </c>
      <c r="G47" s="14">
        <f t="shared" si="2"/>
        <v>26.923076923076923</v>
      </c>
      <c r="H47" s="13" t="s">
        <v>32</v>
      </c>
      <c r="I47" s="13">
        <v>26</v>
      </c>
      <c r="J47" s="13">
        <v>7</v>
      </c>
      <c r="K47" s="14">
        <f>J47/I47*100</f>
        <v>26.923076923076923</v>
      </c>
    </row>
    <row r="48" spans="1:11" ht="15" customHeight="1" x14ac:dyDescent="0.25">
      <c r="A48" s="11"/>
      <c r="B48" s="12" t="s">
        <v>33</v>
      </c>
      <c r="C48" s="13">
        <v>43</v>
      </c>
      <c r="D48" s="13" t="s">
        <v>34</v>
      </c>
      <c r="E48" s="13">
        <v>34</v>
      </c>
      <c r="F48" s="13">
        <v>8</v>
      </c>
      <c r="G48" s="14">
        <f t="shared" si="2"/>
        <v>23.52941176470588</v>
      </c>
      <c r="H48" s="13" t="s">
        <v>12</v>
      </c>
      <c r="I48" s="13" t="s">
        <v>12</v>
      </c>
      <c r="J48" s="13" t="s">
        <v>12</v>
      </c>
      <c r="K48" s="14" t="s">
        <v>12</v>
      </c>
    </row>
    <row r="49" spans="1:11" ht="15" customHeight="1" x14ac:dyDescent="0.25">
      <c r="A49" s="11"/>
      <c r="B49" s="16" t="s">
        <v>35</v>
      </c>
      <c r="C49" s="13">
        <v>3</v>
      </c>
      <c r="D49" s="13" t="s">
        <v>56</v>
      </c>
      <c r="E49" s="13">
        <v>400</v>
      </c>
      <c r="F49" s="13">
        <v>178</v>
      </c>
      <c r="G49" s="14">
        <f t="shared" si="2"/>
        <v>44.5</v>
      </c>
      <c r="H49" s="13" t="s">
        <v>56</v>
      </c>
      <c r="I49" s="13">
        <v>54</v>
      </c>
      <c r="J49" s="13">
        <v>16</v>
      </c>
      <c r="K49" s="14">
        <f>J49/I49*100</f>
        <v>29.629629629629626</v>
      </c>
    </row>
    <row r="50" spans="1:11" ht="15" customHeight="1" x14ac:dyDescent="0.25">
      <c r="A50" s="11"/>
      <c r="B50" s="12" t="s">
        <v>37</v>
      </c>
      <c r="C50" s="13">
        <v>90</v>
      </c>
      <c r="D50" s="13" t="s">
        <v>47</v>
      </c>
      <c r="E50" s="13">
        <v>66</v>
      </c>
      <c r="F50" s="13">
        <v>9</v>
      </c>
      <c r="G50" s="14">
        <f t="shared" si="2"/>
        <v>13.636363636363635</v>
      </c>
      <c r="H50" s="13" t="s">
        <v>49</v>
      </c>
      <c r="I50" s="13">
        <v>30</v>
      </c>
      <c r="J50" s="13">
        <v>12</v>
      </c>
      <c r="K50" s="14">
        <f>J50/I50*100</f>
        <v>40</v>
      </c>
    </row>
    <row r="51" spans="1:11" ht="15" customHeight="1" x14ac:dyDescent="0.25">
      <c r="A51" s="11"/>
      <c r="B51" s="12" t="s">
        <v>39</v>
      </c>
      <c r="C51" s="13">
        <v>24</v>
      </c>
      <c r="D51" s="13" t="s">
        <v>40</v>
      </c>
      <c r="E51" s="13">
        <v>323</v>
      </c>
      <c r="F51" s="13">
        <v>99</v>
      </c>
      <c r="G51" s="14">
        <f t="shared" si="2"/>
        <v>30.650154798761609</v>
      </c>
      <c r="H51" s="13" t="s">
        <v>12</v>
      </c>
      <c r="I51" s="13" t="s">
        <v>12</v>
      </c>
      <c r="J51" s="13" t="s">
        <v>12</v>
      </c>
      <c r="K51" s="14" t="s">
        <v>12</v>
      </c>
    </row>
    <row r="52" spans="1:11" ht="15" customHeight="1" x14ac:dyDescent="0.25">
      <c r="A52" s="11"/>
      <c r="B52" s="12" t="s">
        <v>41</v>
      </c>
      <c r="C52" s="13">
        <v>87</v>
      </c>
      <c r="D52" s="13" t="s">
        <v>42</v>
      </c>
      <c r="E52" s="13">
        <v>157</v>
      </c>
      <c r="F52" s="13">
        <v>22</v>
      </c>
      <c r="G52" s="14">
        <f t="shared" si="2"/>
        <v>14.012738853503185</v>
      </c>
      <c r="H52" s="13" t="s">
        <v>12</v>
      </c>
      <c r="I52" s="13" t="s">
        <v>12</v>
      </c>
      <c r="J52" s="13" t="s">
        <v>12</v>
      </c>
      <c r="K52" s="14" t="s">
        <v>12</v>
      </c>
    </row>
    <row r="53" spans="1:11" ht="15" customHeight="1" x14ac:dyDescent="0.25">
      <c r="A53" s="11"/>
      <c r="B53" s="12" t="s">
        <v>43</v>
      </c>
      <c r="C53" s="13">
        <v>81</v>
      </c>
      <c r="D53" s="13" t="s">
        <v>50</v>
      </c>
      <c r="E53" s="13">
        <v>214</v>
      </c>
      <c r="F53" s="13">
        <v>32</v>
      </c>
      <c r="G53" s="14">
        <f t="shared" si="2"/>
        <v>14.953271028037381</v>
      </c>
      <c r="H53" s="13" t="s">
        <v>50</v>
      </c>
      <c r="I53" s="13">
        <v>99</v>
      </c>
      <c r="J53" s="13">
        <v>24</v>
      </c>
      <c r="K53" s="14">
        <f>J53/I53*100</f>
        <v>24.242424242424242</v>
      </c>
    </row>
    <row r="54" spans="1:11" ht="15" customHeight="1" x14ac:dyDescent="0.25">
      <c r="A54" s="11"/>
      <c r="B54" s="17" t="s">
        <v>46</v>
      </c>
      <c r="C54" s="13"/>
      <c r="D54" s="14" t="s">
        <v>12</v>
      </c>
      <c r="E54" s="18">
        <f>SUM(E41:E53)</f>
        <v>2404</v>
      </c>
      <c r="F54" s="18">
        <f>SUM(F41:F53)</f>
        <v>590</v>
      </c>
      <c r="G54" s="19">
        <f t="shared" si="2"/>
        <v>24.542429284525792</v>
      </c>
      <c r="H54" s="14" t="s">
        <v>12</v>
      </c>
      <c r="I54" s="18">
        <f>SUM(I41:I53)</f>
        <v>350</v>
      </c>
      <c r="J54" s="18">
        <f>SUM(J41:J53)</f>
        <v>70</v>
      </c>
      <c r="K54" s="19">
        <f>J54/I54*100</f>
        <v>20</v>
      </c>
    </row>
    <row r="55" spans="1:11" ht="15" customHeight="1" x14ac:dyDescent="0.25">
      <c r="A55" s="21"/>
      <c r="B55" s="17"/>
      <c r="C55" s="13"/>
      <c r="D55" s="13"/>
      <c r="E55" s="13"/>
      <c r="F55" s="13"/>
      <c r="G55" s="14"/>
      <c r="H55" s="13"/>
      <c r="I55" s="13"/>
      <c r="J55" s="13"/>
      <c r="K55" s="14"/>
    </row>
    <row r="56" spans="1:11" ht="15" customHeight="1" x14ac:dyDescent="0.25">
      <c r="A56" s="11">
        <v>40543</v>
      </c>
      <c r="B56" s="12" t="s">
        <v>10</v>
      </c>
      <c r="C56" s="13">
        <v>11</v>
      </c>
      <c r="D56" s="13" t="s">
        <v>47</v>
      </c>
      <c r="E56" s="13">
        <v>220</v>
      </c>
      <c r="F56" s="13">
        <v>85</v>
      </c>
      <c r="G56" s="14">
        <f t="shared" ref="G56:G67" si="3">F56/E56*100</f>
        <v>38.636363636363633</v>
      </c>
      <c r="H56" s="13" t="s">
        <v>12</v>
      </c>
      <c r="I56" s="13" t="s">
        <v>12</v>
      </c>
      <c r="J56" s="13" t="s">
        <v>12</v>
      </c>
      <c r="K56" s="14" t="s">
        <v>12</v>
      </c>
    </row>
    <row r="57" spans="1:11" ht="15" customHeight="1" x14ac:dyDescent="0.25">
      <c r="A57" s="11"/>
      <c r="B57" s="12" t="s">
        <v>13</v>
      </c>
      <c r="C57" s="13">
        <v>114</v>
      </c>
      <c r="D57" s="13" t="s">
        <v>51</v>
      </c>
      <c r="E57" s="13">
        <v>63</v>
      </c>
      <c r="F57" s="13">
        <v>5</v>
      </c>
      <c r="G57" s="14">
        <f t="shared" si="3"/>
        <v>7.9365079365079358</v>
      </c>
      <c r="H57" s="13" t="s">
        <v>12</v>
      </c>
      <c r="I57" s="13" t="s">
        <v>12</v>
      </c>
      <c r="J57" s="13" t="s">
        <v>12</v>
      </c>
      <c r="K57" s="14" t="s">
        <v>12</v>
      </c>
    </row>
    <row r="58" spans="1:11" ht="15" customHeight="1" x14ac:dyDescent="0.25">
      <c r="A58" s="11"/>
      <c r="B58" s="12" t="s">
        <v>16</v>
      </c>
      <c r="C58" s="13">
        <v>110</v>
      </c>
      <c r="D58" s="13" t="s">
        <v>17</v>
      </c>
      <c r="E58" s="13">
        <v>500</v>
      </c>
      <c r="F58" s="13">
        <v>42</v>
      </c>
      <c r="G58" s="14">
        <f t="shared" si="3"/>
        <v>8.4</v>
      </c>
      <c r="H58" s="13" t="s">
        <v>18</v>
      </c>
      <c r="I58" s="13">
        <v>108</v>
      </c>
      <c r="J58" s="13">
        <v>5</v>
      </c>
      <c r="K58" s="14">
        <f>J58/I58*100</f>
        <v>4.6296296296296298</v>
      </c>
    </row>
    <row r="59" spans="1:11" ht="15" customHeight="1" x14ac:dyDescent="0.25">
      <c r="A59" s="11"/>
      <c r="B59" s="12" t="s">
        <v>19</v>
      </c>
      <c r="C59" s="13">
        <v>42</v>
      </c>
      <c r="D59" s="13" t="s">
        <v>20</v>
      </c>
      <c r="E59" s="13">
        <v>120</v>
      </c>
      <c r="F59" s="13">
        <v>29</v>
      </c>
      <c r="G59" s="14">
        <f t="shared" si="3"/>
        <v>24.166666666666668</v>
      </c>
      <c r="H59" s="13" t="s">
        <v>21</v>
      </c>
      <c r="I59" s="13">
        <v>33</v>
      </c>
      <c r="J59" s="13">
        <v>6</v>
      </c>
      <c r="K59" s="14">
        <f>J59/I59*100</f>
        <v>18.181818181818183</v>
      </c>
    </row>
    <row r="60" spans="1:11" ht="15" customHeight="1" x14ac:dyDescent="0.25">
      <c r="A60" s="11"/>
      <c r="B60" s="12" t="s">
        <v>22</v>
      </c>
      <c r="C60" s="13">
        <v>90</v>
      </c>
      <c r="D60" s="13" t="s">
        <v>57</v>
      </c>
      <c r="E60" s="13">
        <v>256</v>
      </c>
      <c r="F60" s="13">
        <v>32</v>
      </c>
      <c r="G60" s="14">
        <f t="shared" si="3"/>
        <v>12.5</v>
      </c>
      <c r="H60" s="13" t="s">
        <v>57</v>
      </c>
      <c r="I60" s="13">
        <v>90</v>
      </c>
      <c r="J60" s="13">
        <v>10</v>
      </c>
      <c r="K60" s="14">
        <f>J60/I60*100</f>
        <v>11.111111111111111</v>
      </c>
    </row>
    <row r="61" spans="1:11" ht="15" customHeight="1" x14ac:dyDescent="0.25">
      <c r="A61" s="11"/>
      <c r="B61" s="12" t="s">
        <v>25</v>
      </c>
      <c r="C61" s="13">
        <v>56</v>
      </c>
      <c r="D61" s="13" t="s">
        <v>54</v>
      </c>
      <c r="E61" s="13">
        <v>192</v>
      </c>
      <c r="F61" s="13">
        <v>40</v>
      </c>
      <c r="G61" s="14">
        <f t="shared" si="3"/>
        <v>20.833333333333336</v>
      </c>
      <c r="H61" s="13" t="s">
        <v>12</v>
      </c>
      <c r="I61" s="13" t="s">
        <v>12</v>
      </c>
      <c r="J61" s="13" t="s">
        <v>12</v>
      </c>
      <c r="K61" s="14" t="s">
        <v>12</v>
      </c>
    </row>
    <row r="62" spans="1:11" ht="15" customHeight="1" x14ac:dyDescent="0.25">
      <c r="A62" s="11"/>
      <c r="B62" s="12" t="s">
        <v>27</v>
      </c>
      <c r="C62" s="13">
        <v>63</v>
      </c>
      <c r="D62" s="13" t="s">
        <v>58</v>
      </c>
      <c r="E62" s="13">
        <v>69</v>
      </c>
      <c r="F62" s="13">
        <v>13</v>
      </c>
      <c r="G62" s="14">
        <f t="shared" si="3"/>
        <v>18.840579710144929</v>
      </c>
      <c r="H62" s="13" t="s">
        <v>52</v>
      </c>
      <c r="I62" s="13" t="s">
        <v>52</v>
      </c>
      <c r="J62" s="13" t="s">
        <v>52</v>
      </c>
      <c r="K62" s="14" t="s">
        <v>52</v>
      </c>
    </row>
    <row r="63" spans="1:11" ht="15" customHeight="1" x14ac:dyDescent="0.25">
      <c r="A63" s="11"/>
      <c r="B63" s="12" t="s">
        <v>29</v>
      </c>
      <c r="C63" s="13">
        <v>10</v>
      </c>
      <c r="D63" s="13" t="s">
        <v>51</v>
      </c>
      <c r="E63" s="13">
        <v>250</v>
      </c>
      <c r="F63" s="13">
        <v>98</v>
      </c>
      <c r="G63" s="14">
        <f t="shared" si="3"/>
        <v>39.200000000000003</v>
      </c>
      <c r="H63" s="13" t="s">
        <v>12</v>
      </c>
      <c r="I63" s="13" t="s">
        <v>12</v>
      </c>
      <c r="J63" s="13" t="s">
        <v>12</v>
      </c>
      <c r="K63" s="14" t="s">
        <v>12</v>
      </c>
    </row>
    <row r="64" spans="1:11" ht="15" customHeight="1" x14ac:dyDescent="0.25">
      <c r="A64" s="11"/>
      <c r="B64" s="12" t="s">
        <v>31</v>
      </c>
      <c r="C64" s="13">
        <v>41</v>
      </c>
      <c r="D64" s="13" t="s">
        <v>55</v>
      </c>
      <c r="E64" s="13">
        <v>78</v>
      </c>
      <c r="F64" s="13">
        <v>19</v>
      </c>
      <c r="G64" s="14">
        <f t="shared" si="3"/>
        <v>24.358974358974358</v>
      </c>
      <c r="H64" s="13" t="s">
        <v>59</v>
      </c>
      <c r="I64" s="13">
        <v>26</v>
      </c>
      <c r="J64" s="13">
        <v>7</v>
      </c>
      <c r="K64" s="14">
        <f>J64/I64*100</f>
        <v>26.923076923076923</v>
      </c>
    </row>
    <row r="65" spans="1:11" ht="15" customHeight="1" x14ac:dyDescent="0.25">
      <c r="A65" s="11"/>
      <c r="B65" s="12" t="s">
        <v>33</v>
      </c>
      <c r="C65" s="13">
        <v>44</v>
      </c>
      <c r="D65" s="13" t="s">
        <v>34</v>
      </c>
      <c r="E65" s="13">
        <v>34</v>
      </c>
      <c r="F65" s="13">
        <v>8</v>
      </c>
      <c r="G65" s="14">
        <f t="shared" si="3"/>
        <v>23.52941176470588</v>
      </c>
      <c r="H65" s="13" t="s">
        <v>12</v>
      </c>
      <c r="I65" s="13" t="s">
        <v>12</v>
      </c>
      <c r="J65" s="13" t="s">
        <v>12</v>
      </c>
      <c r="K65" s="14" t="s">
        <v>12</v>
      </c>
    </row>
    <row r="66" spans="1:11" ht="15" customHeight="1" x14ac:dyDescent="0.25">
      <c r="A66" s="11"/>
      <c r="B66" s="16" t="s">
        <v>35</v>
      </c>
      <c r="C66" s="13">
        <v>3</v>
      </c>
      <c r="D66" s="13" t="s">
        <v>56</v>
      </c>
      <c r="E66" s="13">
        <v>400</v>
      </c>
      <c r="F66" s="13">
        <v>178</v>
      </c>
      <c r="G66" s="14">
        <f t="shared" si="3"/>
        <v>44.5</v>
      </c>
      <c r="H66" s="13" t="s">
        <v>56</v>
      </c>
      <c r="I66" s="13">
        <v>54</v>
      </c>
      <c r="J66" s="13">
        <v>16</v>
      </c>
      <c r="K66" s="14">
        <f>J66/I66*100</f>
        <v>29.629629629629626</v>
      </c>
    </row>
    <row r="67" spans="1:11" ht="15" customHeight="1" x14ac:dyDescent="0.25">
      <c r="A67" s="11"/>
      <c r="B67" s="12" t="s">
        <v>37</v>
      </c>
      <c r="C67" s="13">
        <v>86</v>
      </c>
      <c r="D67" s="13" t="s">
        <v>47</v>
      </c>
      <c r="E67" s="13">
        <v>66</v>
      </c>
      <c r="F67" s="13">
        <v>9</v>
      </c>
      <c r="G67" s="14">
        <f t="shared" si="3"/>
        <v>13.636363636363635</v>
      </c>
      <c r="H67" s="13" t="s">
        <v>49</v>
      </c>
      <c r="I67" s="13">
        <v>30</v>
      </c>
      <c r="J67" s="13">
        <v>12</v>
      </c>
      <c r="K67" s="14">
        <f>J67/I67*100</f>
        <v>40</v>
      </c>
    </row>
    <row r="68" spans="1:11" ht="15" customHeight="1" x14ac:dyDescent="0.25">
      <c r="A68" s="11"/>
      <c r="B68" s="12" t="s">
        <v>39</v>
      </c>
      <c r="C68" s="13" t="s">
        <v>53</v>
      </c>
      <c r="D68" s="13" t="s">
        <v>57</v>
      </c>
      <c r="E68" s="13">
        <v>357</v>
      </c>
      <c r="F68" s="13" t="s">
        <v>53</v>
      </c>
      <c r="G68" s="14" t="s">
        <v>53</v>
      </c>
      <c r="H68" s="13" t="s">
        <v>12</v>
      </c>
      <c r="I68" s="13" t="s">
        <v>12</v>
      </c>
      <c r="J68" s="13" t="s">
        <v>12</v>
      </c>
      <c r="K68" s="14" t="s">
        <v>12</v>
      </c>
    </row>
    <row r="69" spans="1:11" ht="15" customHeight="1" x14ac:dyDescent="0.25">
      <c r="A69" s="11"/>
      <c r="B69" s="12" t="s">
        <v>41</v>
      </c>
      <c r="C69" s="13">
        <v>83</v>
      </c>
      <c r="D69" s="13" t="s">
        <v>42</v>
      </c>
      <c r="E69" s="13">
        <v>157</v>
      </c>
      <c r="F69" s="13">
        <v>22</v>
      </c>
      <c r="G69" s="14">
        <f>F69/E69*100</f>
        <v>14.012738853503185</v>
      </c>
      <c r="H69" s="13" t="s">
        <v>12</v>
      </c>
      <c r="I69" s="13" t="s">
        <v>12</v>
      </c>
      <c r="J69" s="13" t="s">
        <v>12</v>
      </c>
      <c r="K69" s="14" t="s">
        <v>12</v>
      </c>
    </row>
    <row r="70" spans="1:11" ht="15" customHeight="1" x14ac:dyDescent="0.25">
      <c r="A70" s="11"/>
      <c r="B70" s="12" t="s">
        <v>43</v>
      </c>
      <c r="C70" s="13">
        <v>78</v>
      </c>
      <c r="D70" s="13" t="s">
        <v>50</v>
      </c>
      <c r="E70" s="13">
        <v>214</v>
      </c>
      <c r="F70" s="13">
        <v>32</v>
      </c>
      <c r="G70" s="14">
        <f>F70/E70*100</f>
        <v>14.953271028037381</v>
      </c>
      <c r="H70" s="13" t="s">
        <v>50</v>
      </c>
      <c r="I70" s="13">
        <v>99</v>
      </c>
      <c r="J70" s="13">
        <v>24</v>
      </c>
      <c r="K70" s="14">
        <f>J70/I70*100</f>
        <v>24.242424242424242</v>
      </c>
    </row>
    <row r="71" spans="1:11" ht="15" customHeight="1" x14ac:dyDescent="0.25">
      <c r="A71" s="11"/>
      <c r="B71" s="17" t="s">
        <v>46</v>
      </c>
      <c r="C71" s="13"/>
      <c r="D71" s="14" t="s">
        <v>12</v>
      </c>
      <c r="E71" s="18">
        <f>SUM(E56:E70)</f>
        <v>2976</v>
      </c>
      <c r="F71" s="18">
        <f>SUM(F56:F70)</f>
        <v>612</v>
      </c>
      <c r="G71" s="19">
        <f>F71/E71*100</f>
        <v>20.56451612903226</v>
      </c>
      <c r="H71" s="14" t="s">
        <v>12</v>
      </c>
      <c r="I71" s="18">
        <f>SUM(I56:I70)</f>
        <v>440</v>
      </c>
      <c r="J71" s="18">
        <f>SUM(J56:J70)</f>
        <v>80</v>
      </c>
      <c r="K71" s="19">
        <f>J71/I71*100</f>
        <v>18.181818181818183</v>
      </c>
    </row>
    <row r="72" spans="1:11" ht="15" customHeight="1" x14ac:dyDescent="0.25">
      <c r="A72" s="21"/>
      <c r="B72" s="17"/>
      <c r="C72" s="13"/>
      <c r="D72" s="13"/>
      <c r="E72" s="13"/>
      <c r="F72" s="13"/>
      <c r="G72" s="14"/>
      <c r="H72" s="13"/>
      <c r="I72" s="13"/>
      <c r="J72" s="13"/>
      <c r="K72" s="14"/>
    </row>
    <row r="73" spans="1:11" ht="15" customHeight="1" x14ac:dyDescent="0.25">
      <c r="A73" s="11">
        <v>40908</v>
      </c>
      <c r="B73" s="12" t="s">
        <v>10</v>
      </c>
      <c r="C73" s="13">
        <v>15</v>
      </c>
      <c r="D73" s="13" t="s">
        <v>47</v>
      </c>
      <c r="E73" s="13">
        <v>220</v>
      </c>
      <c r="F73" s="13">
        <v>84</v>
      </c>
      <c r="G73" s="14">
        <f>F73/E73*100</f>
        <v>38.181818181818187</v>
      </c>
      <c r="H73" s="13" t="s">
        <v>12</v>
      </c>
      <c r="I73" s="13" t="s">
        <v>12</v>
      </c>
      <c r="J73" s="13" t="s">
        <v>12</v>
      </c>
      <c r="K73" s="14" t="s">
        <v>12</v>
      </c>
    </row>
    <row r="74" spans="1:11" ht="15" customHeight="1" x14ac:dyDescent="0.25">
      <c r="A74" s="11"/>
      <c r="B74" s="12" t="s">
        <v>13</v>
      </c>
      <c r="C74" s="13">
        <v>121</v>
      </c>
      <c r="D74" s="13" t="s">
        <v>51</v>
      </c>
      <c r="E74" s="13">
        <v>63</v>
      </c>
      <c r="F74" s="13">
        <v>5</v>
      </c>
      <c r="G74" s="14">
        <f>F74/E74*100</f>
        <v>7.9365079365079358</v>
      </c>
      <c r="H74" s="13" t="s">
        <v>12</v>
      </c>
      <c r="I74" s="13" t="s">
        <v>12</v>
      </c>
      <c r="J74" s="13" t="s">
        <v>12</v>
      </c>
      <c r="K74" s="14" t="s">
        <v>12</v>
      </c>
    </row>
    <row r="75" spans="1:11" ht="15" customHeight="1" x14ac:dyDescent="0.25">
      <c r="A75" s="11"/>
      <c r="B75" s="12" t="s">
        <v>16</v>
      </c>
      <c r="C75" s="13" t="s">
        <v>53</v>
      </c>
      <c r="D75" s="13" t="s">
        <v>60</v>
      </c>
      <c r="E75" s="13">
        <v>500</v>
      </c>
      <c r="F75" s="13" t="s">
        <v>61</v>
      </c>
      <c r="G75" s="14" t="s">
        <v>53</v>
      </c>
      <c r="H75" s="13" t="s">
        <v>18</v>
      </c>
      <c r="I75" s="13">
        <v>108</v>
      </c>
      <c r="J75" s="13">
        <v>5</v>
      </c>
      <c r="K75" s="14">
        <f>J75/I75*100</f>
        <v>4.6296296296296298</v>
      </c>
    </row>
    <row r="76" spans="1:11" ht="15" customHeight="1" x14ac:dyDescent="0.25">
      <c r="A76" s="11"/>
      <c r="B76" s="12" t="s">
        <v>19</v>
      </c>
      <c r="C76" s="13">
        <v>44</v>
      </c>
      <c r="D76" s="13" t="s">
        <v>20</v>
      </c>
      <c r="E76" s="13">
        <v>120</v>
      </c>
      <c r="F76" s="13">
        <v>29</v>
      </c>
      <c r="G76" s="14">
        <f t="shared" ref="G76:G88" si="4">F76/E76*100</f>
        <v>24.166666666666668</v>
      </c>
      <c r="H76" s="13" t="s">
        <v>21</v>
      </c>
      <c r="I76" s="13">
        <v>33</v>
      </c>
      <c r="J76" s="13">
        <v>7</v>
      </c>
      <c r="K76" s="14">
        <f>J76/I76*100</f>
        <v>21.212121212121211</v>
      </c>
    </row>
    <row r="77" spans="1:11" ht="15" customHeight="1" x14ac:dyDescent="0.25">
      <c r="A77" s="11"/>
      <c r="B77" s="12" t="s">
        <v>22</v>
      </c>
      <c r="C77" s="13">
        <v>96</v>
      </c>
      <c r="D77" s="13" t="s">
        <v>57</v>
      </c>
      <c r="E77" s="13">
        <v>256</v>
      </c>
      <c r="F77" s="13">
        <v>32</v>
      </c>
      <c r="G77" s="14">
        <f t="shared" si="4"/>
        <v>12.5</v>
      </c>
      <c r="H77" s="13" t="s">
        <v>57</v>
      </c>
      <c r="I77" s="13">
        <v>90</v>
      </c>
      <c r="J77" s="13">
        <v>10</v>
      </c>
      <c r="K77" s="14">
        <f>J77/I77*100</f>
        <v>11.111111111111111</v>
      </c>
    </row>
    <row r="78" spans="1:11" ht="15" customHeight="1" x14ac:dyDescent="0.25">
      <c r="A78" s="11"/>
      <c r="B78" s="12" t="s">
        <v>25</v>
      </c>
      <c r="C78" s="13">
        <v>53</v>
      </c>
      <c r="D78" s="13" t="s">
        <v>54</v>
      </c>
      <c r="E78" s="13">
        <v>193</v>
      </c>
      <c r="F78" s="13">
        <v>43</v>
      </c>
      <c r="G78" s="14">
        <f t="shared" si="4"/>
        <v>22.279792746113987</v>
      </c>
      <c r="H78" s="13" t="s">
        <v>12</v>
      </c>
      <c r="I78" s="13" t="s">
        <v>12</v>
      </c>
      <c r="J78" s="13" t="s">
        <v>12</v>
      </c>
      <c r="K78" s="14" t="s">
        <v>12</v>
      </c>
    </row>
    <row r="79" spans="1:11" ht="15" customHeight="1" x14ac:dyDescent="0.25">
      <c r="A79" s="11"/>
      <c r="B79" s="12" t="s">
        <v>27</v>
      </c>
      <c r="C79" s="13">
        <v>70</v>
      </c>
      <c r="D79" s="13" t="s">
        <v>58</v>
      </c>
      <c r="E79" s="13">
        <v>69</v>
      </c>
      <c r="F79" s="13">
        <v>13</v>
      </c>
      <c r="G79" s="14">
        <f t="shared" si="4"/>
        <v>18.840579710144929</v>
      </c>
      <c r="H79" s="13" t="s">
        <v>12</v>
      </c>
      <c r="I79" s="13" t="s">
        <v>12</v>
      </c>
      <c r="J79" s="13" t="s">
        <v>12</v>
      </c>
      <c r="K79" s="14" t="s">
        <v>12</v>
      </c>
    </row>
    <row r="80" spans="1:11" ht="15" customHeight="1" x14ac:dyDescent="0.25">
      <c r="A80" s="11"/>
      <c r="B80" s="12" t="s">
        <v>29</v>
      </c>
      <c r="C80" s="13">
        <v>12</v>
      </c>
      <c r="D80" s="13" t="s">
        <v>51</v>
      </c>
      <c r="E80" s="13">
        <v>250</v>
      </c>
      <c r="F80" s="13">
        <v>98</v>
      </c>
      <c r="G80" s="14">
        <f t="shared" si="4"/>
        <v>39.200000000000003</v>
      </c>
      <c r="H80" s="13" t="s">
        <v>12</v>
      </c>
      <c r="I80" s="13" t="s">
        <v>12</v>
      </c>
      <c r="J80" s="13" t="s">
        <v>12</v>
      </c>
      <c r="K80" s="14" t="s">
        <v>12</v>
      </c>
    </row>
    <row r="81" spans="1:11" ht="15" customHeight="1" x14ac:dyDescent="0.25">
      <c r="A81" s="11"/>
      <c r="B81" s="12" t="s">
        <v>31</v>
      </c>
      <c r="C81" s="13">
        <v>43</v>
      </c>
      <c r="D81" s="13" t="s">
        <v>55</v>
      </c>
      <c r="E81" s="13">
        <v>78</v>
      </c>
      <c r="F81" s="13">
        <v>19</v>
      </c>
      <c r="G81" s="14">
        <f t="shared" si="4"/>
        <v>24.358974358974358</v>
      </c>
      <c r="H81" s="13" t="s">
        <v>59</v>
      </c>
      <c r="I81" s="13">
        <v>26</v>
      </c>
      <c r="J81" s="13">
        <v>7</v>
      </c>
      <c r="K81" s="14">
        <f>J81/I81*100</f>
        <v>26.923076923076923</v>
      </c>
    </row>
    <row r="82" spans="1:11" ht="15" customHeight="1" x14ac:dyDescent="0.25">
      <c r="A82" s="11"/>
      <c r="B82" s="12" t="s">
        <v>33</v>
      </c>
      <c r="C82" s="13">
        <v>5</v>
      </c>
      <c r="D82" s="13" t="s">
        <v>62</v>
      </c>
      <c r="E82" s="13">
        <v>32</v>
      </c>
      <c r="F82" s="13">
        <v>14</v>
      </c>
      <c r="G82" s="14">
        <f t="shared" si="4"/>
        <v>43.75</v>
      </c>
      <c r="H82" s="13" t="s">
        <v>12</v>
      </c>
      <c r="I82" s="13" t="s">
        <v>12</v>
      </c>
      <c r="J82" s="13" t="s">
        <v>12</v>
      </c>
      <c r="K82" s="14" t="s">
        <v>12</v>
      </c>
    </row>
    <row r="83" spans="1:11" ht="15" customHeight="1" x14ac:dyDescent="0.25">
      <c r="A83" s="11"/>
      <c r="B83" s="16" t="s">
        <v>35</v>
      </c>
      <c r="C83" s="13">
        <v>7</v>
      </c>
      <c r="D83" s="13" t="s">
        <v>56</v>
      </c>
      <c r="E83" s="13">
        <v>400</v>
      </c>
      <c r="F83" s="13">
        <v>169</v>
      </c>
      <c r="G83" s="14">
        <f t="shared" si="4"/>
        <v>42.25</v>
      </c>
      <c r="H83" s="13" t="s">
        <v>56</v>
      </c>
      <c r="I83" s="13">
        <v>53</v>
      </c>
      <c r="J83" s="13">
        <v>17</v>
      </c>
      <c r="K83" s="14">
        <f>J83/I83*100</f>
        <v>32.075471698113205</v>
      </c>
    </row>
    <row r="84" spans="1:11" ht="15" customHeight="1" x14ac:dyDescent="0.25">
      <c r="A84" s="11"/>
      <c r="B84" s="12" t="s">
        <v>37</v>
      </c>
      <c r="C84" s="13">
        <v>91</v>
      </c>
      <c r="D84" s="13" t="s">
        <v>47</v>
      </c>
      <c r="E84" s="13">
        <v>66</v>
      </c>
      <c r="F84" s="13">
        <v>9</v>
      </c>
      <c r="G84" s="14">
        <f t="shared" si="4"/>
        <v>13.636363636363635</v>
      </c>
      <c r="H84" s="13" t="s">
        <v>49</v>
      </c>
      <c r="I84" s="13">
        <v>30</v>
      </c>
      <c r="J84" s="13">
        <v>12</v>
      </c>
      <c r="K84" s="14">
        <f>J84/I84*100</f>
        <v>40</v>
      </c>
    </row>
    <row r="85" spans="1:11" ht="15" customHeight="1" x14ac:dyDescent="0.25">
      <c r="A85" s="11"/>
      <c r="B85" s="12" t="s">
        <v>39</v>
      </c>
      <c r="C85" s="13">
        <v>18</v>
      </c>
      <c r="D85" s="13" t="s">
        <v>57</v>
      </c>
      <c r="E85" s="13">
        <v>350</v>
      </c>
      <c r="F85" s="13">
        <v>126</v>
      </c>
      <c r="G85" s="14">
        <f t="shared" si="4"/>
        <v>36</v>
      </c>
      <c r="H85" s="13" t="s">
        <v>12</v>
      </c>
      <c r="I85" s="13" t="s">
        <v>12</v>
      </c>
      <c r="J85" s="13" t="s">
        <v>12</v>
      </c>
      <c r="K85" s="14" t="s">
        <v>12</v>
      </c>
    </row>
    <row r="86" spans="1:11" ht="15" customHeight="1" x14ac:dyDescent="0.25">
      <c r="A86" s="11"/>
      <c r="B86" s="12" t="s">
        <v>41</v>
      </c>
      <c r="C86" s="13">
        <v>102</v>
      </c>
      <c r="D86" s="13" t="s">
        <v>62</v>
      </c>
      <c r="E86" s="13">
        <v>157</v>
      </c>
      <c r="F86" s="13">
        <v>18</v>
      </c>
      <c r="G86" s="14">
        <f t="shared" si="4"/>
        <v>11.464968152866243</v>
      </c>
      <c r="H86" s="13" t="s">
        <v>12</v>
      </c>
      <c r="I86" s="13" t="s">
        <v>12</v>
      </c>
      <c r="J86" s="13" t="s">
        <v>12</v>
      </c>
      <c r="K86" s="14" t="s">
        <v>12</v>
      </c>
    </row>
    <row r="87" spans="1:11" ht="15" customHeight="1" x14ac:dyDescent="0.25">
      <c r="A87" s="11"/>
      <c r="B87" s="12" t="s">
        <v>43</v>
      </c>
      <c r="C87" s="13">
        <v>86</v>
      </c>
      <c r="D87" s="13" t="s">
        <v>50</v>
      </c>
      <c r="E87" s="13">
        <v>214</v>
      </c>
      <c r="F87" s="13">
        <v>32</v>
      </c>
      <c r="G87" s="14">
        <f t="shared" si="4"/>
        <v>14.953271028037381</v>
      </c>
      <c r="H87" s="13" t="s">
        <v>50</v>
      </c>
      <c r="I87" s="13">
        <v>99</v>
      </c>
      <c r="J87" s="13">
        <v>24</v>
      </c>
      <c r="K87" s="14">
        <f>J87/I87*100</f>
        <v>24.242424242424242</v>
      </c>
    </row>
    <row r="88" spans="1:11" ht="15" customHeight="1" x14ac:dyDescent="0.25">
      <c r="A88" s="11"/>
      <c r="B88" s="17" t="s">
        <v>46</v>
      </c>
      <c r="C88" s="13"/>
      <c r="D88" s="14" t="s">
        <v>12</v>
      </c>
      <c r="E88" s="18">
        <f>SUM(E73:E87)</f>
        <v>2968</v>
      </c>
      <c r="F88" s="18">
        <f>SUM(F73:F87)</f>
        <v>691</v>
      </c>
      <c r="G88" s="19">
        <f t="shared" si="4"/>
        <v>23.281671159029649</v>
      </c>
      <c r="H88" s="14" t="s">
        <v>12</v>
      </c>
      <c r="I88" s="18">
        <f>SUM(I73:I87)</f>
        <v>439</v>
      </c>
      <c r="J88" s="18">
        <f>SUM(J73:J87)</f>
        <v>82</v>
      </c>
      <c r="K88" s="19">
        <f>J88/I88*100</f>
        <v>18.678815489749432</v>
      </c>
    </row>
    <row r="89" spans="1:11" ht="15" customHeight="1" x14ac:dyDescent="0.25">
      <c r="A89" s="21"/>
      <c r="B89" s="17"/>
      <c r="C89" s="13"/>
      <c r="D89" s="13"/>
      <c r="E89" s="13"/>
      <c r="F89" s="13"/>
      <c r="G89" s="14"/>
      <c r="H89" s="13"/>
      <c r="I89" s="13"/>
      <c r="J89" s="13"/>
      <c r="K89" s="14"/>
    </row>
    <row r="90" spans="1:11" ht="15" customHeight="1" x14ac:dyDescent="0.25">
      <c r="A90" s="23">
        <v>41274</v>
      </c>
      <c r="B90" s="12" t="s">
        <v>10</v>
      </c>
      <c r="C90" s="13">
        <v>22</v>
      </c>
      <c r="D90" s="13" t="s">
        <v>63</v>
      </c>
      <c r="E90" s="13">
        <v>220</v>
      </c>
      <c r="F90" s="13">
        <v>75</v>
      </c>
      <c r="G90" s="14">
        <f t="shared" ref="G90:G104" si="5">F90/E90*100</f>
        <v>34.090909090909086</v>
      </c>
      <c r="H90" s="13" t="s">
        <v>12</v>
      </c>
      <c r="I90" s="13" t="s">
        <v>12</v>
      </c>
      <c r="J90" s="13" t="s">
        <v>12</v>
      </c>
      <c r="K90" s="14" t="s">
        <v>12</v>
      </c>
    </row>
    <row r="91" spans="1:11" ht="15" customHeight="1" x14ac:dyDescent="0.25">
      <c r="A91" s="24"/>
      <c r="B91" s="12" t="s">
        <v>13</v>
      </c>
      <c r="C91" s="13">
        <v>122</v>
      </c>
      <c r="D91" s="13" t="s">
        <v>51</v>
      </c>
      <c r="E91" s="13">
        <v>63</v>
      </c>
      <c r="F91" s="13">
        <v>5</v>
      </c>
      <c r="G91" s="14">
        <f t="shared" si="5"/>
        <v>7.9365079365079358</v>
      </c>
      <c r="H91" s="13" t="s">
        <v>12</v>
      </c>
      <c r="I91" s="13" t="s">
        <v>12</v>
      </c>
      <c r="J91" s="13" t="s">
        <v>12</v>
      </c>
      <c r="K91" s="14" t="s">
        <v>12</v>
      </c>
    </row>
    <row r="92" spans="1:11" ht="15" customHeight="1" x14ac:dyDescent="0.25">
      <c r="A92" s="24"/>
      <c r="B92" s="12" t="s">
        <v>19</v>
      </c>
      <c r="C92" s="13">
        <v>38</v>
      </c>
      <c r="D92" s="13" t="s">
        <v>64</v>
      </c>
      <c r="E92" s="13">
        <v>120</v>
      </c>
      <c r="F92" s="13">
        <v>32</v>
      </c>
      <c r="G92" s="14">
        <f t="shared" si="5"/>
        <v>26.666666666666668</v>
      </c>
      <c r="H92" s="13" t="s">
        <v>65</v>
      </c>
      <c r="I92" s="13">
        <v>33</v>
      </c>
      <c r="J92" s="13">
        <v>9</v>
      </c>
      <c r="K92" s="14">
        <f>J92/I92*100</f>
        <v>27.27272727272727</v>
      </c>
    </row>
    <row r="93" spans="1:11" ht="15" customHeight="1" x14ac:dyDescent="0.25">
      <c r="A93" s="24"/>
      <c r="B93" s="12" t="s">
        <v>16</v>
      </c>
      <c r="C93" s="22">
        <v>116</v>
      </c>
      <c r="D93" s="13" t="s">
        <v>60</v>
      </c>
      <c r="E93" s="13">
        <v>492</v>
      </c>
      <c r="F93" s="13">
        <v>44</v>
      </c>
      <c r="G93" s="14">
        <v>8.8999999999999996E-2</v>
      </c>
      <c r="H93" s="13" t="s">
        <v>18</v>
      </c>
      <c r="I93" s="13">
        <v>108</v>
      </c>
      <c r="J93" s="13">
        <v>6</v>
      </c>
      <c r="K93" s="14">
        <v>5.6000000000000001E-2</v>
      </c>
    </row>
    <row r="94" spans="1:11" ht="15" customHeight="1" x14ac:dyDescent="0.25">
      <c r="A94" s="24"/>
      <c r="B94" s="12" t="s">
        <v>22</v>
      </c>
      <c r="C94" s="13">
        <v>78</v>
      </c>
      <c r="D94" s="13" t="s">
        <v>57</v>
      </c>
      <c r="E94" s="13">
        <v>366</v>
      </c>
      <c r="F94" s="13">
        <v>64</v>
      </c>
      <c r="G94" s="14">
        <f t="shared" si="5"/>
        <v>17.486338797814209</v>
      </c>
      <c r="H94" s="13" t="s">
        <v>57</v>
      </c>
      <c r="I94" s="13">
        <v>164</v>
      </c>
      <c r="J94" s="13">
        <v>20</v>
      </c>
      <c r="K94" s="14">
        <f>J94/I94*100</f>
        <v>12.195121951219512</v>
      </c>
    </row>
    <row r="95" spans="1:11" ht="15" customHeight="1" x14ac:dyDescent="0.25">
      <c r="A95" s="24"/>
      <c r="B95" s="12" t="s">
        <v>25</v>
      </c>
      <c r="C95" s="13">
        <v>58</v>
      </c>
      <c r="D95" s="13" t="s">
        <v>54</v>
      </c>
      <c r="E95" s="13">
        <v>193</v>
      </c>
      <c r="F95" s="13">
        <v>43</v>
      </c>
      <c r="G95" s="14">
        <f t="shared" si="5"/>
        <v>22.279792746113987</v>
      </c>
      <c r="H95" s="13" t="s">
        <v>12</v>
      </c>
      <c r="I95" s="13" t="s">
        <v>12</v>
      </c>
      <c r="J95" s="13" t="s">
        <v>12</v>
      </c>
      <c r="K95" s="14" t="s">
        <v>12</v>
      </c>
    </row>
    <row r="96" spans="1:11" ht="15" customHeight="1" x14ac:dyDescent="0.25">
      <c r="A96" s="24"/>
      <c r="B96" s="12" t="s">
        <v>27</v>
      </c>
      <c r="C96" s="13">
        <v>73</v>
      </c>
      <c r="D96" s="13" t="s">
        <v>58</v>
      </c>
      <c r="E96" s="13">
        <v>69</v>
      </c>
      <c r="F96" s="13">
        <v>13</v>
      </c>
      <c r="G96" s="14">
        <f t="shared" si="5"/>
        <v>18.840579710144929</v>
      </c>
      <c r="H96" s="13" t="s">
        <v>12</v>
      </c>
      <c r="I96" s="13" t="s">
        <v>12</v>
      </c>
      <c r="J96" s="13" t="s">
        <v>12</v>
      </c>
      <c r="K96" s="14" t="s">
        <v>12</v>
      </c>
    </row>
    <row r="97" spans="1:14" ht="15" customHeight="1" x14ac:dyDescent="0.25">
      <c r="A97" s="24"/>
      <c r="B97" s="12" t="s">
        <v>29</v>
      </c>
      <c r="C97" s="13">
        <v>12</v>
      </c>
      <c r="D97" s="13" t="s">
        <v>51</v>
      </c>
      <c r="E97" s="13">
        <v>250</v>
      </c>
      <c r="F97" s="13">
        <v>98</v>
      </c>
      <c r="G97" s="14">
        <f t="shared" si="5"/>
        <v>39.200000000000003</v>
      </c>
      <c r="H97" s="13" t="s">
        <v>12</v>
      </c>
      <c r="I97" s="13" t="s">
        <v>12</v>
      </c>
      <c r="J97" s="13" t="s">
        <v>12</v>
      </c>
      <c r="K97" s="14" t="s">
        <v>12</v>
      </c>
    </row>
    <row r="98" spans="1:14" ht="15" customHeight="1" x14ac:dyDescent="0.25">
      <c r="A98" s="24"/>
      <c r="B98" s="12" t="s">
        <v>31</v>
      </c>
      <c r="C98" s="13">
        <v>48</v>
      </c>
      <c r="D98" s="13" t="s">
        <v>55</v>
      </c>
      <c r="E98" s="13">
        <v>78</v>
      </c>
      <c r="F98" s="13">
        <v>19</v>
      </c>
      <c r="G98" s="14">
        <f t="shared" si="5"/>
        <v>24.358974358974358</v>
      </c>
      <c r="H98" s="13" t="s">
        <v>59</v>
      </c>
      <c r="I98" s="13">
        <v>26</v>
      </c>
      <c r="J98" s="13">
        <v>7</v>
      </c>
      <c r="K98" s="14">
        <f>J98/I98*100</f>
        <v>26.923076923076923</v>
      </c>
      <c r="M98" s="25"/>
      <c r="N98" t="s">
        <v>66</v>
      </c>
    </row>
    <row r="99" spans="1:14" ht="15" customHeight="1" x14ac:dyDescent="0.25">
      <c r="A99" s="24"/>
      <c r="B99" s="12" t="s">
        <v>33</v>
      </c>
      <c r="C99" s="13">
        <v>5</v>
      </c>
      <c r="D99" s="13" t="s">
        <v>62</v>
      </c>
      <c r="E99" s="13">
        <v>32</v>
      </c>
      <c r="F99" s="13">
        <v>14</v>
      </c>
      <c r="G99" s="14">
        <f t="shared" si="5"/>
        <v>43.75</v>
      </c>
      <c r="H99" s="13" t="s">
        <v>12</v>
      </c>
      <c r="I99" s="13" t="s">
        <v>12</v>
      </c>
      <c r="J99" s="13" t="s">
        <v>12</v>
      </c>
      <c r="K99" s="14" t="s">
        <v>12</v>
      </c>
    </row>
    <row r="100" spans="1:14" ht="15" customHeight="1" x14ac:dyDescent="0.25">
      <c r="A100" s="24"/>
      <c r="B100" s="16" t="s">
        <v>35</v>
      </c>
      <c r="C100" s="13">
        <v>8</v>
      </c>
      <c r="D100" s="13" t="s">
        <v>56</v>
      </c>
      <c r="E100" s="13">
        <v>400</v>
      </c>
      <c r="F100" s="13">
        <v>169</v>
      </c>
      <c r="G100" s="14">
        <f t="shared" si="5"/>
        <v>42.25</v>
      </c>
      <c r="H100" s="13" t="s">
        <v>56</v>
      </c>
      <c r="I100" s="13">
        <v>53</v>
      </c>
      <c r="J100" s="13">
        <v>17</v>
      </c>
      <c r="K100" s="14">
        <f>J100/I100*100</f>
        <v>32.075471698113205</v>
      </c>
    </row>
    <row r="101" spans="1:14" ht="15" customHeight="1" x14ac:dyDescent="0.25">
      <c r="A101" s="24"/>
      <c r="B101" s="12" t="s">
        <v>37</v>
      </c>
      <c r="C101" s="13">
        <v>96</v>
      </c>
      <c r="D101" s="13" t="s">
        <v>47</v>
      </c>
      <c r="E101" s="13">
        <v>66</v>
      </c>
      <c r="F101" s="13">
        <v>9</v>
      </c>
      <c r="G101" s="14">
        <f t="shared" si="5"/>
        <v>13.636363636363635</v>
      </c>
      <c r="H101" s="13" t="s">
        <v>49</v>
      </c>
      <c r="I101" s="13">
        <v>30</v>
      </c>
      <c r="J101" s="13">
        <v>12</v>
      </c>
      <c r="K101" s="14">
        <f>J101/I101*100</f>
        <v>40</v>
      </c>
    </row>
    <row r="102" spans="1:14" ht="15" customHeight="1" x14ac:dyDescent="0.25">
      <c r="A102" s="24"/>
      <c r="B102" s="12" t="s">
        <v>39</v>
      </c>
      <c r="C102" s="13">
        <v>20</v>
      </c>
      <c r="D102" s="13" t="s">
        <v>57</v>
      </c>
      <c r="E102" s="13">
        <v>350</v>
      </c>
      <c r="F102" s="13">
        <v>126</v>
      </c>
      <c r="G102" s="14">
        <f t="shared" si="5"/>
        <v>36</v>
      </c>
      <c r="H102" s="13" t="s">
        <v>12</v>
      </c>
      <c r="I102" s="13" t="s">
        <v>12</v>
      </c>
      <c r="J102" s="13" t="s">
        <v>12</v>
      </c>
      <c r="K102" s="14" t="s">
        <v>12</v>
      </c>
    </row>
    <row r="103" spans="1:14" ht="15" customHeight="1" x14ac:dyDescent="0.25">
      <c r="A103" s="24"/>
      <c r="B103" s="12" t="s">
        <v>41</v>
      </c>
      <c r="C103" s="13">
        <v>105</v>
      </c>
      <c r="D103" s="13" t="s">
        <v>62</v>
      </c>
      <c r="E103" s="13">
        <v>157</v>
      </c>
      <c r="F103" s="13">
        <v>18</v>
      </c>
      <c r="G103" s="14">
        <f t="shared" si="5"/>
        <v>11.464968152866243</v>
      </c>
      <c r="H103" s="13" t="s">
        <v>12</v>
      </c>
      <c r="I103" s="13" t="s">
        <v>12</v>
      </c>
      <c r="J103" s="13" t="s">
        <v>12</v>
      </c>
      <c r="K103" s="14" t="s">
        <v>12</v>
      </c>
    </row>
    <row r="104" spans="1:14" ht="15" customHeight="1" x14ac:dyDescent="0.25">
      <c r="A104" s="24"/>
      <c r="B104" s="12" t="s">
        <v>43</v>
      </c>
      <c r="C104" s="13">
        <v>90</v>
      </c>
      <c r="D104" s="13" t="s">
        <v>50</v>
      </c>
      <c r="E104" s="13">
        <v>214</v>
      </c>
      <c r="F104" s="13">
        <v>32</v>
      </c>
      <c r="G104" s="14">
        <f t="shared" si="5"/>
        <v>14.953271028037381</v>
      </c>
      <c r="H104" s="13" t="s">
        <v>50</v>
      </c>
      <c r="I104" s="13">
        <v>99</v>
      </c>
      <c r="J104" s="13">
        <v>24</v>
      </c>
      <c r="K104" s="14">
        <f>J104/I104*100</f>
        <v>24.242424242424242</v>
      </c>
    </row>
    <row r="105" spans="1:14" ht="15" customHeight="1" x14ac:dyDescent="0.25">
      <c r="A105" s="26"/>
      <c r="B105" s="17" t="s">
        <v>46</v>
      </c>
      <c r="C105" s="22"/>
      <c r="D105" s="14" t="s">
        <v>12</v>
      </c>
      <c r="E105" s="27">
        <f>SUM(E90:E104)</f>
        <v>3070</v>
      </c>
      <c r="F105" s="27">
        <f>SUM(F90:F104)</f>
        <v>761</v>
      </c>
      <c r="G105" s="19">
        <f>F105/E105*100</f>
        <v>24.788273615635177</v>
      </c>
      <c r="H105" s="14" t="s">
        <v>12</v>
      </c>
      <c r="I105" s="27">
        <f>SUM(I90:I104)</f>
        <v>513</v>
      </c>
      <c r="J105" s="27">
        <f>SUM(J90:J104)</f>
        <v>95</v>
      </c>
      <c r="K105" s="19">
        <f>J105/I105*100</f>
        <v>18.518518518518519</v>
      </c>
    </row>
    <row r="106" spans="1:14" ht="15" customHeight="1" x14ac:dyDescent="0.25">
      <c r="A106" s="21"/>
      <c r="B106" s="17"/>
      <c r="C106" s="13"/>
      <c r="D106" s="13"/>
      <c r="E106" s="13"/>
      <c r="F106" s="13"/>
      <c r="G106" s="14"/>
      <c r="H106" s="13"/>
      <c r="I106" s="13"/>
      <c r="J106" s="13"/>
      <c r="K106" s="14"/>
    </row>
    <row r="107" spans="1:14" ht="15" customHeight="1" x14ac:dyDescent="0.25">
      <c r="A107" s="23">
        <v>41639</v>
      </c>
      <c r="B107" s="12" t="s">
        <v>10</v>
      </c>
      <c r="C107" s="13">
        <v>23</v>
      </c>
      <c r="D107" s="13" t="s">
        <v>63</v>
      </c>
      <c r="E107" s="13">
        <v>220</v>
      </c>
      <c r="F107" s="13">
        <v>75</v>
      </c>
      <c r="G107" s="28">
        <f>F107/E107*100</f>
        <v>34.090909090909086</v>
      </c>
      <c r="H107" s="13" t="s">
        <v>12</v>
      </c>
      <c r="I107" s="13" t="s">
        <v>12</v>
      </c>
      <c r="J107" s="13" t="s">
        <v>12</v>
      </c>
      <c r="K107" s="14" t="s">
        <v>12</v>
      </c>
    </row>
    <row r="108" spans="1:14" ht="15" customHeight="1" x14ac:dyDescent="0.25">
      <c r="A108" s="24"/>
      <c r="B108" s="12" t="s">
        <v>13</v>
      </c>
      <c r="C108" s="13">
        <v>122</v>
      </c>
      <c r="D108" s="22" t="s">
        <v>51</v>
      </c>
      <c r="E108" s="22">
        <v>63</v>
      </c>
      <c r="F108" s="22">
        <v>6</v>
      </c>
      <c r="G108" s="28">
        <f>F108/E108*100</f>
        <v>9.5238095238095237</v>
      </c>
      <c r="H108" s="13" t="s">
        <v>12</v>
      </c>
      <c r="I108" s="13" t="s">
        <v>12</v>
      </c>
      <c r="J108" s="13" t="s">
        <v>12</v>
      </c>
      <c r="K108" s="14" t="s">
        <v>12</v>
      </c>
    </row>
    <row r="109" spans="1:14" ht="15" customHeight="1" x14ac:dyDescent="0.25">
      <c r="A109" s="24"/>
      <c r="B109" s="12" t="s">
        <v>16</v>
      </c>
      <c r="C109" s="13">
        <v>115</v>
      </c>
      <c r="D109" s="13" t="s">
        <v>60</v>
      </c>
      <c r="E109" s="13">
        <v>492</v>
      </c>
      <c r="F109" s="13">
        <v>44</v>
      </c>
      <c r="G109" s="28">
        <f>F109/E109*100</f>
        <v>8.9430894308943092</v>
      </c>
      <c r="H109" s="13" t="s">
        <v>18</v>
      </c>
      <c r="I109" s="13">
        <v>108</v>
      </c>
      <c r="J109" s="13">
        <v>6</v>
      </c>
      <c r="K109" s="14">
        <v>5.6000000000000001E-2</v>
      </c>
    </row>
    <row r="110" spans="1:14" ht="15" customHeight="1" x14ac:dyDescent="0.25">
      <c r="A110" s="24"/>
      <c r="B110" s="12" t="s">
        <v>19</v>
      </c>
      <c r="C110" s="13">
        <v>40</v>
      </c>
      <c r="D110" s="13" t="s">
        <v>64</v>
      </c>
      <c r="E110" s="13">
        <v>120</v>
      </c>
      <c r="F110" s="13">
        <v>32</v>
      </c>
      <c r="G110" s="28">
        <f>F110/E110*100</f>
        <v>26.666666666666668</v>
      </c>
      <c r="H110" s="13" t="s">
        <v>65</v>
      </c>
      <c r="I110" s="13">
        <v>33</v>
      </c>
      <c r="J110" s="13">
        <v>9</v>
      </c>
      <c r="K110" s="14">
        <f>J110/I110*100</f>
        <v>27.27272727272727</v>
      </c>
    </row>
    <row r="111" spans="1:14" ht="15" customHeight="1" x14ac:dyDescent="0.25">
      <c r="A111" s="24"/>
      <c r="B111" s="12" t="s">
        <v>22</v>
      </c>
      <c r="C111" s="13">
        <v>81</v>
      </c>
      <c r="D111" s="13" t="s">
        <v>57</v>
      </c>
      <c r="E111" s="13">
        <v>366</v>
      </c>
      <c r="F111" s="13">
        <v>64</v>
      </c>
      <c r="G111" s="28">
        <f>F111/E111*100</f>
        <v>17.486338797814209</v>
      </c>
      <c r="H111" s="13" t="s">
        <v>57</v>
      </c>
      <c r="I111" s="13">
        <v>164</v>
      </c>
      <c r="J111" s="13">
        <v>20</v>
      </c>
      <c r="K111" s="14">
        <f>J111/I111*100</f>
        <v>12.195121951219512</v>
      </c>
    </row>
    <row r="112" spans="1:14" ht="15" customHeight="1" x14ac:dyDescent="0.25">
      <c r="A112" s="24"/>
      <c r="B112" s="12" t="s">
        <v>25</v>
      </c>
      <c r="C112" s="13">
        <v>60</v>
      </c>
      <c r="D112" s="13" t="s">
        <v>54</v>
      </c>
      <c r="E112" s="13">
        <v>193</v>
      </c>
      <c r="F112" s="13">
        <v>43</v>
      </c>
      <c r="G112" s="14">
        <v>22.28</v>
      </c>
      <c r="H112" s="13" t="s">
        <v>12</v>
      </c>
      <c r="I112" s="13" t="s">
        <v>12</v>
      </c>
      <c r="J112" s="13" t="s">
        <v>12</v>
      </c>
      <c r="K112" s="14" t="s">
        <v>12</v>
      </c>
    </row>
    <row r="113" spans="1:14" ht="15" customHeight="1" x14ac:dyDescent="0.25">
      <c r="A113" s="24"/>
      <c r="B113" s="12" t="s">
        <v>27</v>
      </c>
      <c r="C113" s="13">
        <v>74</v>
      </c>
      <c r="D113" s="13" t="s">
        <v>58</v>
      </c>
      <c r="E113" s="29">
        <v>69</v>
      </c>
      <c r="F113" s="29">
        <v>13</v>
      </c>
      <c r="G113" s="14">
        <f>F113/E113*100</f>
        <v>18.840579710144929</v>
      </c>
      <c r="H113" s="13" t="s">
        <v>12</v>
      </c>
      <c r="I113" s="13" t="s">
        <v>12</v>
      </c>
      <c r="J113" s="13" t="s">
        <v>12</v>
      </c>
      <c r="K113" s="14" t="s">
        <v>12</v>
      </c>
    </row>
    <row r="114" spans="1:14" ht="15" customHeight="1" x14ac:dyDescent="0.25">
      <c r="A114" s="24"/>
      <c r="B114" s="12" t="s">
        <v>29</v>
      </c>
      <c r="C114" s="13">
        <v>12</v>
      </c>
      <c r="D114" s="13" t="s">
        <v>51</v>
      </c>
      <c r="E114" s="13">
        <v>250</v>
      </c>
      <c r="F114" s="13">
        <v>98</v>
      </c>
      <c r="G114" s="14">
        <f>F114/E114*100</f>
        <v>39.200000000000003</v>
      </c>
      <c r="H114" s="13" t="s">
        <v>12</v>
      </c>
      <c r="I114" s="13" t="s">
        <v>12</v>
      </c>
      <c r="J114" s="13" t="s">
        <v>12</v>
      </c>
      <c r="K114" s="14" t="s">
        <v>12</v>
      </c>
    </row>
    <row r="115" spans="1:14" ht="15" customHeight="1" x14ac:dyDescent="0.25">
      <c r="A115" s="24"/>
      <c r="B115" s="12" t="s">
        <v>31</v>
      </c>
      <c r="C115" s="13">
        <v>50</v>
      </c>
      <c r="D115" s="13" t="s">
        <v>55</v>
      </c>
      <c r="E115" s="13">
        <v>78</v>
      </c>
      <c r="F115" s="13">
        <v>19</v>
      </c>
      <c r="G115" s="28">
        <f>F115/E115*100</f>
        <v>24.358974358974358</v>
      </c>
      <c r="H115" s="13" t="s">
        <v>59</v>
      </c>
      <c r="I115" s="13">
        <v>26</v>
      </c>
      <c r="J115" s="13">
        <v>7</v>
      </c>
      <c r="K115" s="14">
        <f>J115/I115*100</f>
        <v>26.923076923076923</v>
      </c>
      <c r="M115" s="25"/>
      <c r="N115" t="s">
        <v>66</v>
      </c>
    </row>
    <row r="116" spans="1:14" ht="15" customHeight="1" x14ac:dyDescent="0.25">
      <c r="A116" s="24"/>
      <c r="B116" s="12" t="s">
        <v>33</v>
      </c>
      <c r="C116" s="13">
        <v>5</v>
      </c>
      <c r="D116" s="13" t="s">
        <v>62</v>
      </c>
      <c r="E116" s="22">
        <v>32</v>
      </c>
      <c r="F116" s="22">
        <v>14</v>
      </c>
      <c r="G116" s="28">
        <v>43.75</v>
      </c>
      <c r="H116" s="13" t="s">
        <v>12</v>
      </c>
      <c r="I116" s="13" t="s">
        <v>12</v>
      </c>
      <c r="J116" s="13" t="s">
        <v>12</v>
      </c>
      <c r="K116" s="14" t="s">
        <v>12</v>
      </c>
    </row>
    <row r="117" spans="1:14" ht="15" customHeight="1" x14ac:dyDescent="0.25">
      <c r="A117" s="24"/>
      <c r="B117" s="16" t="s">
        <v>67</v>
      </c>
      <c r="C117" s="13">
        <v>8</v>
      </c>
      <c r="D117" s="13" t="s">
        <v>56</v>
      </c>
      <c r="E117" s="13">
        <v>400</v>
      </c>
      <c r="F117" s="13">
        <v>169</v>
      </c>
      <c r="G117" s="28">
        <f>F117/E117*100</f>
        <v>42.25</v>
      </c>
      <c r="H117" s="13" t="s">
        <v>56</v>
      </c>
      <c r="I117" s="13">
        <v>53</v>
      </c>
      <c r="J117" s="13">
        <v>17</v>
      </c>
      <c r="K117" s="14">
        <f>J117/I117*100</f>
        <v>32.075471698113205</v>
      </c>
    </row>
    <row r="118" spans="1:14" ht="15" customHeight="1" x14ac:dyDescent="0.25">
      <c r="A118" s="24"/>
      <c r="B118" s="12" t="s">
        <v>37</v>
      </c>
      <c r="C118" s="22">
        <v>128</v>
      </c>
      <c r="D118" s="22" t="s">
        <v>68</v>
      </c>
      <c r="E118" s="22">
        <v>65</v>
      </c>
      <c r="F118" s="22">
        <v>4</v>
      </c>
      <c r="G118" s="28">
        <f>F118/E118*100</f>
        <v>6.1538461538461542</v>
      </c>
      <c r="H118" s="22" t="s">
        <v>69</v>
      </c>
      <c r="I118" s="22">
        <v>30</v>
      </c>
      <c r="J118" s="22">
        <v>12</v>
      </c>
      <c r="K118" s="14">
        <f>J118/I118*100</f>
        <v>40</v>
      </c>
    </row>
    <row r="119" spans="1:14" ht="15" customHeight="1" x14ac:dyDescent="0.25">
      <c r="A119" s="24"/>
      <c r="B119" s="12" t="s">
        <v>39</v>
      </c>
      <c r="C119" s="13">
        <v>21</v>
      </c>
      <c r="D119" s="13" t="s">
        <v>57</v>
      </c>
      <c r="E119" s="13">
        <v>350</v>
      </c>
      <c r="F119" s="13">
        <v>126</v>
      </c>
      <c r="G119" s="28">
        <f>F119/E119*100</f>
        <v>36</v>
      </c>
      <c r="H119" s="13" t="s">
        <v>12</v>
      </c>
      <c r="I119" s="13" t="s">
        <v>12</v>
      </c>
      <c r="J119" s="13" t="s">
        <v>12</v>
      </c>
      <c r="K119" s="14" t="s">
        <v>12</v>
      </c>
    </row>
    <row r="120" spans="1:14" ht="15" customHeight="1" x14ac:dyDescent="0.25">
      <c r="A120" s="24"/>
      <c r="B120" s="12" t="s">
        <v>41</v>
      </c>
      <c r="C120" s="13">
        <v>107</v>
      </c>
      <c r="D120" s="13" t="s">
        <v>62</v>
      </c>
      <c r="E120" s="22">
        <v>158</v>
      </c>
      <c r="F120" s="22">
        <v>20</v>
      </c>
      <c r="G120" s="30">
        <v>12.6</v>
      </c>
      <c r="H120" s="13" t="s">
        <v>12</v>
      </c>
      <c r="I120" s="13" t="s">
        <v>12</v>
      </c>
      <c r="J120" s="13" t="s">
        <v>12</v>
      </c>
      <c r="K120" s="14" t="s">
        <v>12</v>
      </c>
    </row>
    <row r="121" spans="1:14" ht="15" customHeight="1" x14ac:dyDescent="0.25">
      <c r="A121" s="24"/>
      <c r="B121" s="12" t="s">
        <v>43</v>
      </c>
      <c r="C121" s="22">
        <v>30</v>
      </c>
      <c r="D121" s="13" t="s">
        <v>70</v>
      </c>
      <c r="E121" s="13">
        <v>270</v>
      </c>
      <c r="F121" s="13">
        <v>85</v>
      </c>
      <c r="G121" s="28">
        <f>F121/E121*100</f>
        <v>31.481481481481481</v>
      </c>
      <c r="H121" s="13" t="s">
        <v>70</v>
      </c>
      <c r="I121" s="13">
        <v>80</v>
      </c>
      <c r="J121" s="13">
        <v>38</v>
      </c>
      <c r="K121" s="14">
        <f>J121/I121*100</f>
        <v>47.5</v>
      </c>
    </row>
    <row r="122" spans="1:14" ht="15" customHeight="1" x14ac:dyDescent="0.25">
      <c r="A122" s="26"/>
      <c r="B122" s="17" t="s">
        <v>46</v>
      </c>
      <c r="C122" s="22"/>
      <c r="D122" s="14" t="s">
        <v>12</v>
      </c>
      <c r="E122" s="27">
        <f>SUM(E107:E121)</f>
        <v>3126</v>
      </c>
      <c r="F122" s="27">
        <f>SUM(F107:F121)</f>
        <v>812</v>
      </c>
      <c r="G122" s="19">
        <f>F122/E122*100</f>
        <v>25.975687779910427</v>
      </c>
      <c r="H122" s="14" t="s">
        <v>12</v>
      </c>
      <c r="I122" s="27">
        <f>SUM(I107:I121)</f>
        <v>494</v>
      </c>
      <c r="J122" s="27">
        <f>SUM(J107:J121)</f>
        <v>109</v>
      </c>
      <c r="K122" s="19">
        <f>J122/I122*100</f>
        <v>22.064777327935222</v>
      </c>
    </row>
    <row r="125" spans="1:14" x14ac:dyDescent="0.25">
      <c r="A125" s="31" t="s">
        <v>71</v>
      </c>
      <c r="B125" s="32" t="s">
        <v>72</v>
      </c>
      <c r="C125" s="33"/>
      <c r="D125" s="33"/>
      <c r="E125" s="33"/>
    </row>
    <row r="126" spans="1:14" ht="15" customHeight="1" x14ac:dyDescent="0.25">
      <c r="B126" s="34"/>
      <c r="E126" s="35"/>
      <c r="F126" s="35"/>
      <c r="G126" s="35"/>
      <c r="H126" s="35"/>
      <c r="I126" s="35"/>
      <c r="J126" s="35"/>
    </row>
    <row r="127" spans="1:14" ht="15" customHeight="1" x14ac:dyDescent="0.25">
      <c r="B127" s="36" t="s">
        <v>73</v>
      </c>
      <c r="C127" s="36"/>
      <c r="D127" s="36"/>
      <c r="E127" s="36"/>
      <c r="F127" s="36"/>
      <c r="G127" s="36"/>
      <c r="H127" s="36"/>
      <c r="I127" s="36"/>
      <c r="J127" s="36"/>
    </row>
    <row r="128" spans="1:14" x14ac:dyDescent="0.25">
      <c r="B128" s="36"/>
      <c r="C128" s="36"/>
      <c r="D128" s="36"/>
      <c r="E128" s="36"/>
      <c r="F128" s="36"/>
      <c r="G128" s="36"/>
      <c r="H128" s="36"/>
      <c r="I128" s="36"/>
      <c r="J128" s="36"/>
    </row>
    <row r="131" spans="1:10" x14ac:dyDescent="0.25">
      <c r="A131" s="1" t="s">
        <v>74</v>
      </c>
      <c r="C131" s="37" t="s">
        <v>75</v>
      </c>
      <c r="D131" s="37"/>
      <c r="E131" s="37"/>
      <c r="F131" s="37"/>
      <c r="G131" s="37"/>
      <c r="H131" s="37"/>
      <c r="I131" s="37"/>
      <c r="J131" s="37"/>
    </row>
    <row r="132" spans="1:10" x14ac:dyDescent="0.25">
      <c r="C132" s="37"/>
      <c r="D132" s="37"/>
      <c r="E132" s="37"/>
      <c r="F132" s="37"/>
      <c r="G132" s="37"/>
      <c r="H132" s="37"/>
      <c r="I132" s="37"/>
      <c r="J132" s="37"/>
    </row>
    <row r="134" spans="1:10" ht="15" customHeight="1" x14ac:dyDescent="0.25">
      <c r="C134" s="37" t="s">
        <v>76</v>
      </c>
      <c r="D134" s="37"/>
      <c r="E134" s="37"/>
      <c r="F134" s="37"/>
      <c r="G134" s="37"/>
      <c r="H134" s="37"/>
      <c r="I134" s="37"/>
      <c r="J134" s="37"/>
    </row>
    <row r="135" spans="1:10" x14ac:dyDescent="0.25">
      <c r="C135" s="37"/>
      <c r="D135" s="37"/>
      <c r="E135" s="37"/>
      <c r="F135" s="37"/>
      <c r="G135" s="37"/>
      <c r="H135" s="37"/>
      <c r="I135" s="37"/>
      <c r="J135" s="37"/>
    </row>
    <row r="136" spans="1:10" x14ac:dyDescent="0.25">
      <c r="C136" s="37"/>
      <c r="D136" s="37"/>
      <c r="E136" s="37"/>
      <c r="F136" s="37"/>
      <c r="G136" s="37"/>
      <c r="H136" s="37"/>
      <c r="I136" s="37"/>
      <c r="J136" s="37"/>
    </row>
    <row r="137" spans="1:10" x14ac:dyDescent="0.25">
      <c r="C137" s="37"/>
      <c r="D137" s="37"/>
      <c r="E137" s="37"/>
      <c r="F137" s="37"/>
      <c r="G137" s="37"/>
      <c r="H137" s="37"/>
      <c r="I137" s="37"/>
      <c r="J137" s="37"/>
    </row>
    <row r="139" spans="1:10" ht="15" customHeight="1" x14ac:dyDescent="0.25">
      <c r="B139" s="38"/>
      <c r="C139" s="39" t="s">
        <v>77</v>
      </c>
      <c r="D139" s="39"/>
      <c r="E139" s="39"/>
      <c r="F139" s="39"/>
      <c r="G139" s="39"/>
      <c r="H139" s="39"/>
      <c r="I139" s="39"/>
      <c r="J139" s="39"/>
    </row>
    <row r="140" spans="1:10" x14ac:dyDescent="0.25">
      <c r="C140" s="39"/>
      <c r="D140" s="39"/>
      <c r="E140" s="39"/>
      <c r="F140" s="39"/>
      <c r="G140" s="39"/>
      <c r="H140" s="39"/>
      <c r="I140" s="39"/>
      <c r="J140" s="39"/>
    </row>
    <row r="141" spans="1:10" x14ac:dyDescent="0.25">
      <c r="C141" s="39"/>
      <c r="D141" s="39"/>
      <c r="E141" s="39"/>
      <c r="F141" s="39"/>
      <c r="G141" s="39"/>
      <c r="H141" s="39"/>
      <c r="I141" s="39"/>
      <c r="J141" s="39"/>
    </row>
    <row r="142" spans="1:10" x14ac:dyDescent="0.25">
      <c r="C142" s="40"/>
      <c r="D142" s="40"/>
      <c r="E142" s="40"/>
      <c r="F142" s="40"/>
      <c r="G142" s="40"/>
      <c r="H142" s="40"/>
      <c r="I142" s="40"/>
      <c r="J142" s="40"/>
    </row>
  </sheetData>
  <mergeCells count="14">
    <mergeCell ref="C134:J137"/>
    <mergeCell ref="C139:J141"/>
    <mergeCell ref="A22:A37"/>
    <mergeCell ref="A39:A54"/>
    <mergeCell ref="A56:A71"/>
    <mergeCell ref="A73:A88"/>
    <mergeCell ref="B127:J128"/>
    <mergeCell ref="C131:J132"/>
    <mergeCell ref="A3:A4"/>
    <mergeCell ref="B3:B4"/>
    <mergeCell ref="C3:C4"/>
    <mergeCell ref="D3:G3"/>
    <mergeCell ref="H3:K3"/>
    <mergeCell ref="A5:A20"/>
  </mergeCells>
  <hyperlinks>
    <hyperlink ref="N6" location="'Content Page'!B72" display="Back to Content Page"/>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Hatfield</dc:creator>
  <cp:lastModifiedBy>Hatfield</cp:lastModifiedBy>
  <dcterms:created xsi:type="dcterms:W3CDTF">2015-03-05T14:11:24Z</dcterms:created>
  <dcterms:modified xsi:type="dcterms:W3CDTF">2015-03-05T14:11:25Z</dcterms:modified>
</cp:coreProperties>
</file>